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1"/>
  </bookViews>
  <sheets>
    <sheet name="Sumár" sheetId="1" r:id="rId1"/>
    <sheet name="Rozpis podľa pracovísk" sheetId="2" r:id="rId2"/>
    <sheet name="podľa druhov" sheetId="3" r:id="rId3"/>
  </sheets>
  <definedNames>
    <definedName name="_xlnm.Print_Titles" localSheetId="2">'podľa druhov'!$3:$3</definedName>
    <definedName name="_xlnm.Print_Titles" localSheetId="0">'Sumár'!$3:$3</definedName>
  </definedNames>
  <calcPr fullCalcOnLoad="1"/>
</workbook>
</file>

<file path=xl/sharedStrings.xml><?xml version="1.0" encoding="utf-8"?>
<sst xmlns="http://schemas.openxmlformats.org/spreadsheetml/2006/main" count="1107" uniqueCount="652">
  <si>
    <t>PROGRAM</t>
  </si>
  <si>
    <t>ŠPP</t>
  </si>
  <si>
    <t xml:space="preserve">Riešiteľ </t>
  </si>
  <si>
    <t>Rozpis BV</t>
  </si>
  <si>
    <t>APVT-20-025204</t>
  </si>
  <si>
    <t>prof.MUDr. Pavel Babál, CSc.</t>
  </si>
  <si>
    <t>APVT-20-003104</t>
  </si>
  <si>
    <t>RNDr. Martin Kopáni</t>
  </si>
  <si>
    <t>AV 4/0101/06</t>
  </si>
  <si>
    <t>A-06-020-00</t>
  </si>
  <si>
    <t>Prof. MUDr. Andrej Dukát, CSc.</t>
  </si>
  <si>
    <t>AV 4/0125/06</t>
  </si>
  <si>
    <t>A-06-021-00</t>
  </si>
  <si>
    <t>Prof. MUDr. Rafael Redhammer, DrSc.</t>
  </si>
  <si>
    <t>AV 4/0038/07</t>
  </si>
  <si>
    <t>A-07-001-00</t>
  </si>
  <si>
    <t>Doc. MUDr. Daniela Ostatníková, PhD.</t>
  </si>
  <si>
    <t>Rozpis KV</t>
  </si>
  <si>
    <t>GUK 8/2007</t>
  </si>
  <si>
    <t>G-07-013-00</t>
  </si>
  <si>
    <t>MUDr. Boris Mravec, PhD.</t>
  </si>
  <si>
    <t>GUK 23/2007</t>
  </si>
  <si>
    <t>G-07-024-00</t>
  </si>
  <si>
    <t>MUDr. Dagmar Urbanová</t>
  </si>
  <si>
    <t>GUK 25/2007</t>
  </si>
  <si>
    <t>G-07-014-00</t>
  </si>
  <si>
    <t>Mgr. Roland Pálffy</t>
  </si>
  <si>
    <t>GUK 26/2007</t>
  </si>
  <si>
    <t>G-07-011-00</t>
  </si>
  <si>
    <t>Mgr. Silvia Kelemenová</t>
  </si>
  <si>
    <t>GUK 27/2007</t>
  </si>
  <si>
    <t>G-07-005-00</t>
  </si>
  <si>
    <t>Mgr. Roman Gardlík</t>
  </si>
  <si>
    <t>GUK 28/2007</t>
  </si>
  <si>
    <t>G-07-001-00</t>
  </si>
  <si>
    <t>Mgr. Michal Behuliak</t>
  </si>
  <si>
    <t>GUK 29/2007</t>
  </si>
  <si>
    <t>G-07-016-00</t>
  </si>
  <si>
    <t>Mgr. MUDr. Ľudovít Paulis</t>
  </si>
  <si>
    <t>GUK 30/2007</t>
  </si>
  <si>
    <t>G-07-017-00</t>
  </si>
  <si>
    <t>MUDr. Július Pomšár</t>
  </si>
  <si>
    <t>GUK 31/2007</t>
  </si>
  <si>
    <t>G-07-008-00</t>
  </si>
  <si>
    <t>Bc. MUDr. Július Hodosy</t>
  </si>
  <si>
    <t>GUK 33/2007</t>
  </si>
  <si>
    <t>G-07-019-00</t>
  </si>
  <si>
    <t>MUDr. Filip Schmidt</t>
  </si>
  <si>
    <t>GUK 35/2007</t>
  </si>
  <si>
    <t>G-07-003-00</t>
  </si>
  <si>
    <t>RNDr. Ľuboš Danišovič</t>
  </si>
  <si>
    <t>GUK 36/2007</t>
  </si>
  <si>
    <t>G-07-026-00</t>
  </si>
  <si>
    <t>MUDr. Vladimír Šišovský</t>
  </si>
  <si>
    <t>GUK 38/2007</t>
  </si>
  <si>
    <t>G-07-027-00</t>
  </si>
  <si>
    <t>MUDr. Peter Švec</t>
  </si>
  <si>
    <t>GUK 41/2007</t>
  </si>
  <si>
    <t>G-07-006-00</t>
  </si>
  <si>
    <t>MUDr. Nina Hakáčová</t>
  </si>
  <si>
    <t>GUK 102/2007</t>
  </si>
  <si>
    <t>G-07-002-00</t>
  </si>
  <si>
    <t>MUDr. Tomáš Dallos</t>
  </si>
  <si>
    <t>GUK 106/2007</t>
  </si>
  <si>
    <t>G-07-007-00</t>
  </si>
  <si>
    <t>MUDr. Zuzana Hapalová</t>
  </si>
  <si>
    <t>GUK 107/2007</t>
  </si>
  <si>
    <t>G-07-009-00</t>
  </si>
  <si>
    <t>MUDr. Kristína Hudecová</t>
  </si>
  <si>
    <t>GUK 108/2007</t>
  </si>
  <si>
    <t>G-07-020-00</t>
  </si>
  <si>
    <t>MUDr. Andrej Thurzo</t>
  </si>
  <si>
    <t>GUK 300/2007</t>
  </si>
  <si>
    <t>G-07-018-00</t>
  </si>
  <si>
    <t>MUDr. Zoltán Risnyovszki</t>
  </si>
  <si>
    <t>GUK 301/2007</t>
  </si>
  <si>
    <t>G-07-015-00</t>
  </si>
  <si>
    <t>MUDr. Michal Palkovič</t>
  </si>
  <si>
    <t>GUK 312/2007</t>
  </si>
  <si>
    <t>G-07-010-00</t>
  </si>
  <si>
    <t>MUDr. Pavol Janega</t>
  </si>
  <si>
    <t>GUK 323/2007</t>
  </si>
  <si>
    <t>G-07-021-00</t>
  </si>
  <si>
    <t>MUDr. Branislav Trebatický</t>
  </si>
  <si>
    <t>GUK 324/2007</t>
  </si>
  <si>
    <t>G-07-012-00</t>
  </si>
  <si>
    <t>Mgr. Eva Lukáčová</t>
  </si>
  <si>
    <t>GUK 325/2007</t>
  </si>
  <si>
    <t>G-07-004-00</t>
  </si>
  <si>
    <t>Mgr. Monika Dvořáková</t>
  </si>
  <si>
    <t>GUK 326/2007</t>
  </si>
  <si>
    <t>G-07-023-00</t>
  </si>
  <si>
    <t>Mgr. Marcela Uličná</t>
  </si>
  <si>
    <t>GUK 349/2007</t>
  </si>
  <si>
    <t>G-07-025-00</t>
  </si>
  <si>
    <t>RNDr. Ivan Varga</t>
  </si>
  <si>
    <t>GUK 350/2007</t>
  </si>
  <si>
    <t>G-07-028-00</t>
  </si>
  <si>
    <t>MUDr. Stanislav Žiaran</t>
  </si>
  <si>
    <t>GUK 415/2007</t>
  </si>
  <si>
    <t>G-07-022-00</t>
  </si>
  <si>
    <t>MUDr. Mariana Trnovcová</t>
  </si>
  <si>
    <t>KEGA 3/3186/05</t>
  </si>
  <si>
    <t>K-06-049-00</t>
  </si>
  <si>
    <t>prof.MUDr. Elena Kukurová, CSc.</t>
  </si>
  <si>
    <t>KEGA 3/3187/05</t>
  </si>
  <si>
    <t>K-06-050-00</t>
  </si>
  <si>
    <t>doc.Ing. Lukáč Halčák, CSc.</t>
  </si>
  <si>
    <t>KEGA 3/3204/05</t>
  </si>
  <si>
    <t>K-06-056-00</t>
  </si>
  <si>
    <t>doc.MUDr. Andrej Dukát, CSc.</t>
  </si>
  <si>
    <t>KEGA 3/4088/06</t>
  </si>
  <si>
    <t>K-06-081-00</t>
  </si>
  <si>
    <t>doc.RNDr. Katarína Kozlíková, CSc.</t>
  </si>
  <si>
    <t>KEGA 3/5034/07</t>
  </si>
  <si>
    <t>K-07-001-00</t>
  </si>
  <si>
    <t>prof.MUDr. Peter Kukumberg, PhD.</t>
  </si>
  <si>
    <t>KEGA 3/5153/07</t>
  </si>
  <si>
    <t>K-07-002-00</t>
  </si>
  <si>
    <t>MVTS NATO/06/UK</t>
  </si>
  <si>
    <t>T-06-002-00</t>
  </si>
  <si>
    <t>MVTS USA/Slov /TW-010002</t>
  </si>
  <si>
    <t>T-06-003-00</t>
  </si>
  <si>
    <t>Prof.MUDr. Ivan Hulín, DrSc.</t>
  </si>
  <si>
    <t>APVV-0598-06</t>
  </si>
  <si>
    <t>APVV-0045-06</t>
  </si>
  <si>
    <t>Bc.MUDr. Július Hodosy</t>
  </si>
  <si>
    <t>06K1183</t>
  </si>
  <si>
    <t>06K1101</t>
  </si>
  <si>
    <t>06K1102</t>
  </si>
  <si>
    <t>VEGA 1/2290/05</t>
  </si>
  <si>
    <t>V-06-042-00</t>
  </si>
  <si>
    <t>VEGA 1/2292/05</t>
  </si>
  <si>
    <t>V-06-028-00</t>
  </si>
  <si>
    <t>VEGA 1/2293/05</t>
  </si>
  <si>
    <t>V-06-027-00</t>
  </si>
  <si>
    <t>VEGA 1/2294/05</t>
  </si>
  <si>
    <t>V-06-046-00</t>
  </si>
  <si>
    <t>VEGA 1/2295/05</t>
  </si>
  <si>
    <t>V-06-043-00</t>
  </si>
  <si>
    <t>VEGA 1/2296/05</t>
  </si>
  <si>
    <t>V-06-024-00</t>
  </si>
  <si>
    <t>VEGA 1/2299/05</t>
  </si>
  <si>
    <t>V-06-052-00</t>
  </si>
  <si>
    <t>VEGA 2/5009/25</t>
  </si>
  <si>
    <t>V-06-025-00</t>
  </si>
  <si>
    <t>VEGA 2/5026/25</t>
  </si>
  <si>
    <t>V-06-007-00</t>
  </si>
  <si>
    <t>VEGA 2/5049/25</t>
  </si>
  <si>
    <t>V-06-031-00</t>
  </si>
  <si>
    <t>VEGA 2/5064/25</t>
  </si>
  <si>
    <t>V-06-026-00</t>
  </si>
  <si>
    <t>VEGA 2/5110/25</t>
  </si>
  <si>
    <t>V-06-029-00</t>
  </si>
  <si>
    <t>VEGA 1/3417/06</t>
  </si>
  <si>
    <t>V-06-561-00</t>
  </si>
  <si>
    <t>VEGA 1/3418/06</t>
  </si>
  <si>
    <t>V-06-562-00</t>
  </si>
  <si>
    <t>VEGA 1/3420/06</t>
  </si>
  <si>
    <t>V-06-563-00</t>
  </si>
  <si>
    <t>VEGA 1/3422/06</t>
  </si>
  <si>
    <t>V-06-564-00</t>
  </si>
  <si>
    <t>VEGA 1/3423/06</t>
  </si>
  <si>
    <t>V-06-565-00</t>
  </si>
  <si>
    <t>VEGA 1/3429/06</t>
  </si>
  <si>
    <t>V-06-566-00</t>
  </si>
  <si>
    <t>VEGA 1/3430/06</t>
  </si>
  <si>
    <t>V-06-567-00</t>
  </si>
  <si>
    <t>VEGA 1/3433/06</t>
  </si>
  <si>
    <t>V-06-568-00</t>
  </si>
  <si>
    <t>VEGA 1/3437/06</t>
  </si>
  <si>
    <t>V-06-571-00</t>
  </si>
  <si>
    <t>VEGA 1/3438/06</t>
  </si>
  <si>
    <t>V-06-572-00</t>
  </si>
  <si>
    <t>VEGA 1/3439/06</t>
  </si>
  <si>
    <t>V-06-573-00</t>
  </si>
  <si>
    <t>VEGA 1/3440/06</t>
  </si>
  <si>
    <t>V-06-574-00</t>
  </si>
  <si>
    <t>VEGA 1/3342/06</t>
  </si>
  <si>
    <t>V-06-575-00</t>
  </si>
  <si>
    <t>VEGA 2/6053/6</t>
  </si>
  <si>
    <t>V-06-577-00</t>
  </si>
  <si>
    <t>VEGA 2/6090/6</t>
  </si>
  <si>
    <t>VEGA 2/6148/6</t>
  </si>
  <si>
    <t>V-06-579-00</t>
  </si>
  <si>
    <t>VEGA 1/4225/07</t>
  </si>
  <si>
    <t>V-07-001-00</t>
  </si>
  <si>
    <t>VEGA 1/4251/07</t>
  </si>
  <si>
    <t>V-07-002-00</t>
  </si>
  <si>
    <t>VEGA 1/4252/07</t>
  </si>
  <si>
    <t>V-07-003-00</t>
  </si>
  <si>
    <t>VEGA 1/4253/07</t>
  </si>
  <si>
    <t>V-07-004-00</t>
  </si>
  <si>
    <t>VEGA 1/4265/07</t>
  </si>
  <si>
    <t>V-07-005-00</t>
  </si>
  <si>
    <t>VEGA 1/4266/07</t>
  </si>
  <si>
    <t>V-07-006-00</t>
  </si>
  <si>
    <t>VEGA 1/4267/07</t>
  </si>
  <si>
    <t>V-07-007-00</t>
  </si>
  <si>
    <t>VEGA 1/4268/07</t>
  </si>
  <si>
    <t>V-07-008-00</t>
  </si>
  <si>
    <t>VEGA 1/4269/07</t>
  </si>
  <si>
    <t>V-07-009-00</t>
  </si>
  <si>
    <t>VEGA 1/4271/07</t>
  </si>
  <si>
    <t>V-07-010-00</t>
  </si>
  <si>
    <t>VEGA 1/4272/07</t>
  </si>
  <si>
    <t>V-07-011-00</t>
  </si>
  <si>
    <t>VEGA 1/4274/07</t>
  </si>
  <si>
    <t>V-07-012-00</t>
  </si>
  <si>
    <t>VEGA 1/4277/07</t>
  </si>
  <si>
    <t>V-07-013-00</t>
  </si>
  <si>
    <t>VEGA 1/4278/07</t>
  </si>
  <si>
    <t>V-07-014-00</t>
  </si>
  <si>
    <t>VEGA 1/4279/07</t>
  </si>
  <si>
    <t>V-07-015-00</t>
  </si>
  <si>
    <t>VEGA 1/4280/07</t>
  </si>
  <si>
    <t>V-07-016-00</t>
  </si>
  <si>
    <t>VEGA 1/4281/07</t>
  </si>
  <si>
    <t>V-07-017-00</t>
  </si>
  <si>
    <t>VEGA 1/4282/07</t>
  </si>
  <si>
    <t>V-07-018-00</t>
  </si>
  <si>
    <t>VEGA 1/4306/07</t>
  </si>
  <si>
    <t>V-07-019-00</t>
  </si>
  <si>
    <t>VEGA 1/4307/07</t>
  </si>
  <si>
    <t>V-07-020-00</t>
  </si>
  <si>
    <t>VEGA 1/4308/07</t>
  </si>
  <si>
    <t>V-07-021-00</t>
  </si>
  <si>
    <t>VEGA 1/4309/07</t>
  </si>
  <si>
    <t>V-07-022-00</t>
  </si>
  <si>
    <t>VEGA 1/4310/07</t>
  </si>
  <si>
    <t>V-07-023-00</t>
  </si>
  <si>
    <t>VEGA 1/4311/07</t>
  </si>
  <si>
    <t>V-07-024-00</t>
  </si>
  <si>
    <t>VEGA 1/4312/07</t>
  </si>
  <si>
    <t>V-07-025-00</t>
  </si>
  <si>
    <t>VEGA 1/4313/07</t>
  </si>
  <si>
    <t>V-07-026-00</t>
  </si>
  <si>
    <t>VEGA 1/4314/07</t>
  </si>
  <si>
    <t>V-07-027-00</t>
  </si>
  <si>
    <t>VEGA 1/4315/07</t>
  </si>
  <si>
    <t>V-07-028-00</t>
  </si>
  <si>
    <t>VEGA 1/4316/07</t>
  </si>
  <si>
    <t>V-07-029-00</t>
  </si>
  <si>
    <t>VEGA 1/4317/07</t>
  </si>
  <si>
    <t>V-07-030-00</t>
  </si>
  <si>
    <t>VEGA 1/4318/07</t>
  </si>
  <si>
    <t>V-07-031-00</t>
  </si>
  <si>
    <t>VEGA 2/7020/7</t>
  </si>
  <si>
    <t>V-07-032-00</t>
  </si>
  <si>
    <t>VEGA 2/7064/7</t>
  </si>
  <si>
    <t>V-07-033-00</t>
  </si>
  <si>
    <t>VEGA 2/7186/7</t>
  </si>
  <si>
    <t>V-07-034-00</t>
  </si>
  <si>
    <t>V-06-578-00</t>
  </si>
  <si>
    <t>Zoznam grantov LF UK 2007</t>
  </si>
  <si>
    <t>Prof.MUDr. Remková Anna, DrSc.</t>
  </si>
  <si>
    <t>Prof.MUDr. Kriška Milan, DrSc.</t>
  </si>
  <si>
    <t>Doc.MUDr. Kristová Viera, CSc.</t>
  </si>
  <si>
    <t>Prof.MUDr. Vojtaššák Jozef, CSc.</t>
  </si>
  <si>
    <t>Doc.MUDr. Szántová Mária, PhD.</t>
  </si>
  <si>
    <t>Doc.MUDr. Kořínková Viera, CSc.</t>
  </si>
  <si>
    <t>Doc.MUDr. Škodáček Igor, PhD.</t>
  </si>
  <si>
    <t>PharmDr. Jakuš Vladimír, CSc.</t>
  </si>
  <si>
    <t>Prof.MUDr. Dukát Andrej, CSc.</t>
  </si>
  <si>
    <t>Prof.MUDr. Hulín Ivan, DrSc.</t>
  </si>
  <si>
    <t>Prof.MUDr. Turčáni Peter, PhD.</t>
  </si>
  <si>
    <t>Prof.MUDr. Šimko Fedor, CSc.</t>
  </si>
  <si>
    <t>Prof.MUDr. Šteňo Juraj, CSc.</t>
  </si>
  <si>
    <t>Doc.MUDr. Ševčíková Ľudmila, CSc.</t>
  </si>
  <si>
    <t>Prof.MUDr. Buc Milan, DrSc.</t>
  </si>
  <si>
    <t>Prof.MUDr. Breza Ján, DrSc.</t>
  </si>
  <si>
    <t xml:space="preserve">MUDr. Perželová Anna </t>
  </si>
  <si>
    <t>Doc.MUDr., Bulas Jozef, CSc.</t>
  </si>
  <si>
    <t>PharmDr. Kucharská Jarmila, CSc.</t>
  </si>
  <si>
    <t>MUDr. Šebová Irina, CSc.</t>
  </si>
  <si>
    <t>Doc.MUDr. Buckingham Thomas, PhD.</t>
  </si>
  <si>
    <t>Doc.MUDr. Polák Štefan, CSc.</t>
  </si>
  <si>
    <t>Prof.MUDr. Kotulová Daniela, CSc.</t>
  </si>
  <si>
    <t>RNDr. Guller Ladislav, CSc.</t>
  </si>
  <si>
    <t>MUDr. Kučera Pavol, PhD.</t>
  </si>
  <si>
    <t>RNDr. Totková Anna, PhD.</t>
  </si>
  <si>
    <t>Doc.MUDr. Turecký Ladislav, CSc.</t>
  </si>
  <si>
    <t>Doc.MUDr. Koller Ján, PhD.</t>
  </si>
  <si>
    <t>Doc.MUDr. Kozlíková Katarína, CSc.</t>
  </si>
  <si>
    <t>Prof.MUDr. Novotný Vladimí, CSc.</t>
  </si>
  <si>
    <t>MUDr. Jurkovičová Jana, CSc.</t>
  </si>
  <si>
    <t>Prof.MUDr. Kupčová Viera, CSc.</t>
  </si>
  <si>
    <t>Doc.MUDr. Košťálová Ľudmila, CSc.</t>
  </si>
  <si>
    <t>MUDr. Palkovič Michal, PhD.</t>
  </si>
  <si>
    <t>Doc.MUDr. Oravec Stanislav, CSc.</t>
  </si>
  <si>
    <t>Doc.RNDr. Guryčová Darina, CSc.</t>
  </si>
  <si>
    <t>Doc.MUDr. Pancák Jaroslav, PhD.</t>
  </si>
  <si>
    <t>RNDr. Muchová Jana, PhD.</t>
  </si>
  <si>
    <t>Doc.MUDr. Mladosievičová Beata, CSc.</t>
  </si>
  <si>
    <t xml:space="preserve">MUDr. Petrovics Ivan </t>
  </si>
  <si>
    <t>Doc.MUDr. Goncalves Frederico Manuel Figueiredo, PhD.</t>
  </si>
  <si>
    <t xml:space="preserve">Doc.MUDr. Kokavec Milan, PhD. </t>
  </si>
  <si>
    <t>MUDr. Mravec Boris, PhD.</t>
  </si>
  <si>
    <t>Prof.MUDr. Jakubovský Ján, DrSc.</t>
  </si>
  <si>
    <t>Prof.MUDr. Kovács László MPH, DrSc.</t>
  </si>
  <si>
    <t xml:space="preserve">MUDr. Tedla Miroslav </t>
  </si>
  <si>
    <t>Ing., Bc. Celec Peter, PhD.</t>
  </si>
  <si>
    <t>Doc.MUDr. Lukáč Ľudovít, PhD.</t>
  </si>
  <si>
    <t>Doc.MUDr. Červeňová Oľga, PhD.</t>
  </si>
  <si>
    <t>Prof.MUDr. Kukumberg Peter, PhD.</t>
  </si>
  <si>
    <t>Doc.MUDr. Labaš Peter, CSc.</t>
  </si>
  <si>
    <t>Ing. Žitňanová Inka, PhD.</t>
  </si>
  <si>
    <t>MUDr. Výrosteková Vanda, CSc.</t>
  </si>
  <si>
    <t>Prof.MUDr. Babál Pavel, CSc.</t>
  </si>
  <si>
    <t>RNDr. Jalili Nasir, CSc.</t>
  </si>
  <si>
    <t>101110 - Anatomický ústav</t>
  </si>
  <si>
    <t>101120 - Ústav lekárskej biológie a genetiky</t>
  </si>
  <si>
    <t>101140 - Epidemiologický ústav</t>
  </si>
  <si>
    <t>101150 - Farmakologický ústav</t>
  </si>
  <si>
    <t>101160 - Fyziologický ústav</t>
  </si>
  <si>
    <t>101170 - Ústav lekárskej fyziky a biofyziky</t>
  </si>
  <si>
    <t>101190 - Ústav hygieny</t>
  </si>
  <si>
    <t>101200 -  Ústav lekárskej chémie, biochémie a klinickej biochémie</t>
  </si>
  <si>
    <t>101210 - Imunologický ústav</t>
  </si>
  <si>
    <t>101220 - Mikrobiologický ústav</t>
  </si>
  <si>
    <t>101240 - Ústav patologickej anatómie</t>
  </si>
  <si>
    <t>101250 - Ústav patologickej fyziológie</t>
  </si>
  <si>
    <t>101320 - I. detská klinika</t>
  </si>
  <si>
    <t>101330 - II. detská klinika</t>
  </si>
  <si>
    <t>101370 - Klinika detskej psychiatrie</t>
  </si>
  <si>
    <t>101420 - I. chirurgická klinika</t>
  </si>
  <si>
    <t>101450 - I. interná klinika</t>
  </si>
  <si>
    <t>101460 - II. interná klinika</t>
  </si>
  <si>
    <t>101470 - III. interná klinika</t>
  </si>
  <si>
    <t>101471 - Farmakoloagicko-biologické laboratórium III. internej klinika</t>
  </si>
  <si>
    <t>101490 - I. neurologická klinika</t>
  </si>
  <si>
    <t>101500 - II. neurologická klinika</t>
  </si>
  <si>
    <t>101510 - Neurochirurgická klinika</t>
  </si>
  <si>
    <t>101530 - I. otorinolaringologická klinika</t>
  </si>
  <si>
    <t>101580 - Klinika pneumológie a ftizeológie</t>
  </si>
  <si>
    <t>101600 - Psychiatrická klinika</t>
  </si>
  <si>
    <t>101610 - Stomatologická klinika</t>
  </si>
  <si>
    <t>101650 - Urologická klinika</t>
  </si>
  <si>
    <t>101710 - Parazitologický ústav</t>
  </si>
  <si>
    <t>101750 - Klinika detskej kardiológie</t>
  </si>
  <si>
    <t>101830 - Klinika popálenín a rekonštrukčnej chirurgie</t>
  </si>
  <si>
    <t>101920 - Klinika detskej ortopédie</t>
  </si>
  <si>
    <t>101180 Ústav histológie a embryológie</t>
  </si>
  <si>
    <t>Prof.Ing. Zdeňka Ďuračková, PhD.</t>
  </si>
  <si>
    <t>MZdr.SR</t>
  </si>
  <si>
    <t>07B030702</t>
  </si>
  <si>
    <t>07B030703</t>
  </si>
  <si>
    <t>grant Mzdr.SR</t>
  </si>
  <si>
    <t>O-06-101/0009-00</t>
  </si>
  <si>
    <t>O-06-101/0011-00</t>
  </si>
  <si>
    <t>VEGA</t>
  </si>
  <si>
    <t>O-07-101/0001-00</t>
  </si>
  <si>
    <t>07B030704</t>
  </si>
  <si>
    <t>SK-CZ-02806</t>
  </si>
  <si>
    <t>06K1151</t>
  </si>
  <si>
    <t>grant Interreg III.A</t>
  </si>
  <si>
    <t>07P0202</t>
  </si>
  <si>
    <t>07P0203</t>
  </si>
  <si>
    <t>101480 - IV. interná klinika</t>
  </si>
  <si>
    <t>grant Sl.kard.spol.</t>
  </si>
  <si>
    <t>O-07-101/0002-00</t>
  </si>
  <si>
    <t>MUDr. Kalužay Jozef</t>
  </si>
  <si>
    <t>07B030701</t>
  </si>
  <si>
    <t>101520 - Klinika oftalmológie</t>
  </si>
  <si>
    <t>LPP-0263-06</t>
  </si>
  <si>
    <t>06K1182</t>
  </si>
  <si>
    <t>Prof.MUDr. Peter Strmeň, CSc.</t>
  </si>
  <si>
    <t>BV</t>
  </si>
  <si>
    <t>KV</t>
  </si>
  <si>
    <t>Spolu</t>
  </si>
  <si>
    <t>Počet</t>
  </si>
  <si>
    <t>Anatomický ústav</t>
  </si>
  <si>
    <t>Ústav lekárskej biológie a genetiky</t>
  </si>
  <si>
    <t>Epidemiologický ústav</t>
  </si>
  <si>
    <t>Farmakologický ústav</t>
  </si>
  <si>
    <t>Fyziologický ústav</t>
  </si>
  <si>
    <t>Ústav lekárskej fyziky a biofyziky</t>
  </si>
  <si>
    <t>Ústav histológie a embryológie</t>
  </si>
  <si>
    <t>Ústav hygieny</t>
  </si>
  <si>
    <t>Imunologický ústav</t>
  </si>
  <si>
    <t>Mikrobiologický ústav</t>
  </si>
  <si>
    <t>Ústav patologickej anatómie</t>
  </si>
  <si>
    <t>Ústav patologickej fyziológie</t>
  </si>
  <si>
    <t>I. detská klinika</t>
  </si>
  <si>
    <t>II. detská klinika</t>
  </si>
  <si>
    <t>Klinika detskej psychiatrie</t>
  </si>
  <si>
    <t>I. chirurgická klinika</t>
  </si>
  <si>
    <t>I. interná klinika</t>
  </si>
  <si>
    <t>II. interná klinika</t>
  </si>
  <si>
    <t>III. interná klinika</t>
  </si>
  <si>
    <t>IV. interná klinika</t>
  </si>
  <si>
    <t>I. neurologická klinika</t>
  </si>
  <si>
    <t>II. neurologická klinika</t>
  </si>
  <si>
    <t>Neurochirurgická klinika</t>
  </si>
  <si>
    <t>Klinika oftalmológie</t>
  </si>
  <si>
    <t>I. otorinolaringologická klinika</t>
  </si>
  <si>
    <t>Klinika pneumológie a ftizeológie</t>
  </si>
  <si>
    <t>Psychiatrická klinika</t>
  </si>
  <si>
    <t>Stomatologická klinika</t>
  </si>
  <si>
    <t>Urologická klinika</t>
  </si>
  <si>
    <t>Parazitologický ústav</t>
  </si>
  <si>
    <t>Klinika detskej kardiológie</t>
  </si>
  <si>
    <t>Klinika popálenín a rekonštrukčnej chirurgie</t>
  </si>
  <si>
    <t>Klinika detskej ortopédie</t>
  </si>
  <si>
    <t>Ústav lek.chémie, biochémie a klin.biochémie</t>
  </si>
  <si>
    <t>Farmak.-biologické laboratórium III. IK</t>
  </si>
  <si>
    <t>Ústav cudzích jazykov</t>
  </si>
  <si>
    <t>Ústav  ošetrovateľstva</t>
  </si>
  <si>
    <t>Ústav soc.lekárstva a lek.etiky</t>
  </si>
  <si>
    <t>Ústav súdneho lekárstva</t>
  </si>
  <si>
    <t>Ústav TV a športu</t>
  </si>
  <si>
    <t>I.aneste.-resust.klinika</t>
  </si>
  <si>
    <t>Dermatovenerologická klinika</t>
  </si>
  <si>
    <t>Detská dermatovener.klinika</t>
  </si>
  <si>
    <t>Klinika detskej chirurgie</t>
  </si>
  <si>
    <t>Klinika detskej oftalmológie</t>
  </si>
  <si>
    <t>Klinika detskej otorinolaringológie</t>
  </si>
  <si>
    <t>I.gynekol.-pôrodnicka klinika</t>
  </si>
  <si>
    <t>II.gynekol.-pôrodnicka klinika</t>
  </si>
  <si>
    <t>III.gynekol.-pôrodnicka klinika</t>
  </si>
  <si>
    <t>II.chirurgická klinika</t>
  </si>
  <si>
    <t>Klinika infektológie a geogr.medicíny</t>
  </si>
  <si>
    <t>Klinika ORL a chirurgie hlavy a krku</t>
  </si>
  <si>
    <t>I.ortopedická klinika</t>
  </si>
  <si>
    <t>II.ortopedická klinika</t>
  </si>
  <si>
    <t>Klinika plastickej chirurgie</t>
  </si>
  <si>
    <t>Klinika prac.lekárstva a toxikológie</t>
  </si>
  <si>
    <t>Klinika ústnej,čeľust.,tvár.chirurgie</t>
  </si>
  <si>
    <t>Klinika nukleárnej medicíny</t>
  </si>
  <si>
    <t>Klinka TV lekárstva</t>
  </si>
  <si>
    <t>I.onkologická klinika</t>
  </si>
  <si>
    <t>Onkologická klinika (NOU Klenova)</t>
  </si>
  <si>
    <t>III.chirurgická klinika</t>
  </si>
  <si>
    <t>Klinika hematológie a trans.</t>
  </si>
  <si>
    <t>Geriatrická klinika (nám.SNP)</t>
  </si>
  <si>
    <t>Geriatrická klinika (Limbova)</t>
  </si>
  <si>
    <t>Klinika detskej neurológie</t>
  </si>
  <si>
    <t>Klinika detskej onkológie</t>
  </si>
  <si>
    <t>Klinika onkolog.chirurgie</t>
  </si>
  <si>
    <t>Ústav.labor.vyšetrov.metód</t>
  </si>
  <si>
    <t>Ústav lekárskej fotografie</t>
  </si>
  <si>
    <t>Klinika rádiologická</t>
  </si>
  <si>
    <t>II.rádiologická klinika</t>
  </si>
  <si>
    <t>Percento</t>
  </si>
  <si>
    <t>Pracovisko</t>
  </si>
  <si>
    <t>101900 - Dekanát</t>
  </si>
  <si>
    <t>LF 01-2007 rekonštr.</t>
  </si>
  <si>
    <t>0771381</t>
  </si>
  <si>
    <t>Mgr. Katarína Soroková</t>
  </si>
  <si>
    <t xml:space="preserve"> </t>
  </si>
  <si>
    <t>LF 02-2007 VVC IT</t>
  </si>
  <si>
    <t>0771391</t>
  </si>
  <si>
    <t>Doc.MUDr.Beata Mladosievičová, CSc.</t>
  </si>
  <si>
    <t>Dekanát</t>
  </si>
  <si>
    <t>Doc. MUDr. Ján Porubský, CSc.</t>
  </si>
  <si>
    <t>APVV-51-059-005</t>
  </si>
  <si>
    <t>APVV-51-017-905</t>
  </si>
  <si>
    <t>Výpočtové stredisko</t>
  </si>
  <si>
    <t>06K1196</t>
  </si>
  <si>
    <t>grant MZdr.SR</t>
  </si>
  <si>
    <t>101840 - Výpočtové stredisko</t>
  </si>
  <si>
    <t>OZ Rozuma zdravie</t>
  </si>
  <si>
    <t>O-08-101/0001-00</t>
  </si>
  <si>
    <t>nerealizovaný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</si>
  <si>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</si>
  <si>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</si>
  <si>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</si>
  <si>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</si>
  <si>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</si>
  <si>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</si>
  <si>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</si>
  <si>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</si>
  <si>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</si>
  <si>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</si>
  <si>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</si>
  <si>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</si>
  <si>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</si>
  <si>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</si>
  <si>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</si>
  <si>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</si>
  <si>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</si>
  <si>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</si>
  <si>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</si>
  <si>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</si>
  <si>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</si>
  <si>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</si>
  <si>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</si>
  <si>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</si>
  <si>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</si>
  <si>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</si>
  <si>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</si>
  <si>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</si>
  <si>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</si>
  <si>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</si>
  <si>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</si>
  <si>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</si>
  <si>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</si>
  <si>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</si>
  <si>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</si>
  <si>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</si>
  <si>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</si>
  <si>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</si>
  <si>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</si>
  <si>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</si>
  <si>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</si>
  <si>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</si>
  <si>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</si>
  <si>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</si>
  <si>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</si>
  <si>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</si>
  <si>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</si>
  <si>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</si>
  <si>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</si>
  <si>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</si>
  <si>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</si>
  <si>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</si>
  <si>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</si>
  <si>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</si>
  <si>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</si>
  <si>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</si>
  <si>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</si>
  <si>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</si>
  <si>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</si>
  <si>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</si>
  <si>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</si>
  <si>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</si>
  <si>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</si>
  <si>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</si>
  <si>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</si>
  <si>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</si>
  <si>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</si>
  <si>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</si>
  <si>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</si>
  <si>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</si>
  <si>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</si>
  <si>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</si>
  <si>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</si>
  <si>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</si>
  <si>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</si>
  <si>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</si>
  <si>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</si>
  <si>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</si>
  <si>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</si>
  <si>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</si>
  <si>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</si>
  <si>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</si>
  <si>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</si>
  <si>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</si>
  <si>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</si>
  <si>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</si>
  <si>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</si>
  <si>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</si>
  <si>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</si>
  <si>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</si>
  <si>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</si>
  <si>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</si>
  <si>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</si>
  <si>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</si>
  <si>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</si>
  <si>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</si>
  <si>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</si>
  <si>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</si>
  <si>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</si>
  <si>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</si>
  <si>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</si>
  <si>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</si>
  <si>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</si>
  <si>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</si>
  <si>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</si>
  <si>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</si>
  <si>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</si>
  <si>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</si>
  <si>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</si>
  <si>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</si>
  <si>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</si>
  <si>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</si>
  <si>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</si>
  <si>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</si>
  <si>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</si>
  <si>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</si>
  <si>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</si>
  <si>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</si>
  <si>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</si>
  <si>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</si>
  <si>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110.</t>
  </si>
  <si>
    <t>spolupráca</t>
  </si>
  <si>
    <t>Doc. MUDr. Sylvia Bazovská, CSc.</t>
  </si>
  <si>
    <t>MZ SR</t>
  </si>
  <si>
    <t xml:space="preserve">MUDr. Anna Perželová </t>
  </si>
  <si>
    <t>RNDr. Ladislav Guller, CSc.</t>
  </si>
  <si>
    <t>doc.RNDr. Darina Guryčová, CSc.</t>
  </si>
  <si>
    <t>MUDr. Vanda Výrosteková, CSc.</t>
  </si>
  <si>
    <t>doc.MUDr. Sylvia Bazovská, CSc.</t>
  </si>
  <si>
    <t>doc. MUDr. Daniela Ostatníková, PhD.</t>
  </si>
  <si>
    <t>doc.MUDr. Štefan Polák, CSc.</t>
  </si>
  <si>
    <t>MUDr. Jana Jurkovičová, CSc.</t>
  </si>
  <si>
    <t>prof. MUDr. Jozef Vojtaššák, CSc.</t>
  </si>
  <si>
    <t>PharmDr. Vladimír Jakuš, CSc.</t>
  </si>
  <si>
    <t>Ing. Ingrid Žitňanová, PhD.</t>
  </si>
  <si>
    <t>doc.MUDr. Ladislav Turecký, CSc.</t>
  </si>
  <si>
    <t>RNDr. Jana Muchová, PhD.</t>
  </si>
  <si>
    <t>prof. Ing. Zdeňka Ďuračková, PhD.</t>
  </si>
  <si>
    <t>doc. Ing. Lukáč Halčák, CSc.</t>
  </si>
  <si>
    <t>prof. MUDr. Daniela Kotulová, CSc.</t>
  </si>
  <si>
    <t>RNDr. Nasir Jalili, CSc.</t>
  </si>
  <si>
    <t>prof. MUDr. Pavel Babál, CSc.</t>
  </si>
  <si>
    <t>doc. MUDr. Ján Porubský, CSc.</t>
  </si>
  <si>
    <t>MUDr. Michal Palkovič, PhD.</t>
  </si>
  <si>
    <t>MUDr. Ing. Bc. Peter Celec, PhD.</t>
  </si>
  <si>
    <t>prof. MUDr. Ivan Hulín, DrSc.</t>
  </si>
  <si>
    <t>doc.MUDr. Beata Mladosievičová, CSc.</t>
  </si>
  <si>
    <t>doc.MUDr. Thomas Buckingham, PhD.</t>
  </si>
  <si>
    <t>prof. MUDr. Fedor Šimko, CSc.</t>
  </si>
  <si>
    <t>doc. MUDr. Oľga Červeňová, PhD.</t>
  </si>
  <si>
    <t>doc. MUDr. Ľudmila Košťálová, CSc.</t>
  </si>
  <si>
    <t>prof. MUDr. László Kovács, DrSc., MPH</t>
  </si>
  <si>
    <t>doc.MUDr. Igor Škodáček, PhD.</t>
  </si>
  <si>
    <t>doc. MUDr. Peter Labaš, CSc.</t>
  </si>
  <si>
    <t>prof. MUDr. Anna Remková, DrSc.</t>
  </si>
  <si>
    <t>doc. MUDr. Jozef Bulas, CSc.</t>
  </si>
  <si>
    <t>doc. MUDr. Ľudovít Lukáč, PhD.</t>
  </si>
  <si>
    <t>doc.MUDr. Stanislav Oravec, CSc.</t>
  </si>
  <si>
    <t>prof. MUDr. Andrej Dukát, CSc.</t>
  </si>
  <si>
    <t>doc. MUDr. Mária Szántová, PhD.</t>
  </si>
  <si>
    <t>prof. MUDr. Viera Kupčová, CSc.</t>
  </si>
  <si>
    <t>PharmDr. Jarmila Kucharská, CSc.</t>
  </si>
  <si>
    <t>MUDr. Jozef Kalužay</t>
  </si>
  <si>
    <t>prof. MUDr. Peter Turčáni, PhD.</t>
  </si>
  <si>
    <t>MUDr. Pavol Kučera, PhD.</t>
  </si>
  <si>
    <t>doc. MUDr. Jaroslav Pancák, PhD.</t>
  </si>
  <si>
    <t>prof. MUDr. Juraj Šteňo, CSc.</t>
  </si>
  <si>
    <t>prof. MUDr. Peter Strmeň, CSc.</t>
  </si>
  <si>
    <t>MUDr. Irina Šebová, CSc.</t>
  </si>
  <si>
    <t>MUDr. Miroslav Tedla</t>
  </si>
  <si>
    <t>prof. MUDr. Rafael Redhammer, DrSc.</t>
  </si>
  <si>
    <t>doc. MUDr. Viera Kořínková, CSc.</t>
  </si>
  <si>
    <t>prof. MUDr. Vladimír Novotný, CSc.</t>
  </si>
  <si>
    <t>prof. MUDr. Ján Breza, DrSc.</t>
  </si>
  <si>
    <t>doc. MUDr. Frederico Manuel Figueiredo Goncalves , PhD.</t>
  </si>
  <si>
    <t>RNDr. Anna Totková, PhD.</t>
  </si>
  <si>
    <t>doc.MUDr. Ján Koller, PhD.</t>
  </si>
  <si>
    <t>doc. MUDr. Beata Mladosievičová, CSc.</t>
  </si>
  <si>
    <t xml:space="preserve">doc. MUDr. Milan Kokavec, PhD. </t>
  </si>
  <si>
    <t>doc. MUDr. Viera Kristová, CSc.</t>
  </si>
  <si>
    <t>prof. MUDr. Milan Kriška, DrSc.</t>
  </si>
  <si>
    <t>prof. MUDr. Elena Kukurová, CSc.</t>
  </si>
  <si>
    <t>doc. RNDr. Katarína Kozlíková, CSc.</t>
  </si>
  <si>
    <t>doc. MUDr. Ľudmila Ševčíková, CSc.</t>
  </si>
  <si>
    <t>prof. MUDr. Milan Buc, DrSc.</t>
  </si>
  <si>
    <t>prof. MUDr. Ján Jakubovský, DrSc.</t>
  </si>
  <si>
    <t>prof. MUDr. Peter Kukumberg, PhD.</t>
  </si>
  <si>
    <t>Spolu LFUK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</si>
</sst>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\ &quot;Sk&quot;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b/>
      <i/>
      <u val="single"/>
      <sz val="12"/>
      <name val="Arial CE"/>
      <family val="2"/>
    </font>
    <font>
      <i/>
      <u val="single"/>
      <sz val="12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17" applyFont="1" applyBorder="1" applyAlignment="1">
      <alignment horizontal="left" wrapText="1"/>
    </xf>
    <xf numFmtId="0" fontId="8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17" applyFont="1" applyBorder="1" applyAlignment="1">
      <alignment horizontal="left" wrapText="1"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49" fontId="8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2" xfId="0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0" fontId="9" fillId="0" borderId="0" xfId="0" applyFont="1" applyAlignment="1">
      <alignment/>
    </xf>
    <xf numFmtId="168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5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2" fontId="0" fillId="0" borderId="3" xfId="0" applyNumberForma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68" fontId="5" fillId="0" borderId="6" xfId="0" applyNumberFormat="1" applyFont="1" applyBorder="1" applyAlignment="1">
      <alignment horizontal="right" wrapText="1"/>
    </xf>
    <xf numFmtId="0" fontId="9" fillId="0" borderId="6" xfId="0" applyFont="1" applyBorder="1" applyAlignment="1">
      <alignment/>
    </xf>
    <xf numFmtId="2" fontId="0" fillId="0" borderId="7" xfId="0" applyNumberFormat="1" applyBorder="1" applyAlignment="1">
      <alignment/>
    </xf>
    <xf numFmtId="0" fontId="4" fillId="0" borderId="8" xfId="0" applyFont="1" applyBorder="1" applyAlignment="1">
      <alignment/>
    </xf>
    <xf numFmtId="168" fontId="4" fillId="0" borderId="9" xfId="0" applyNumberFormat="1" applyFont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168" fontId="5" fillId="0" borderId="12" xfId="0" applyNumberFormat="1" applyFont="1" applyBorder="1" applyAlignment="1">
      <alignment horizontal="right" wrapText="1"/>
    </xf>
    <xf numFmtId="0" fontId="9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0" fontId="9" fillId="2" borderId="4" xfId="0" applyFont="1" applyFill="1" applyBorder="1" applyAlignment="1">
      <alignment/>
    </xf>
    <xf numFmtId="168" fontId="5" fillId="2" borderId="2" xfId="0" applyNumberFormat="1" applyFont="1" applyFill="1" applyBorder="1" applyAlignment="1">
      <alignment horizontal="right" wrapText="1"/>
    </xf>
    <xf numFmtId="168" fontId="9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2" fontId="9" fillId="2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168" fontId="5" fillId="2" borderId="6" xfId="0" applyNumberFormat="1" applyFont="1" applyFill="1" applyBorder="1" applyAlignment="1">
      <alignment horizontal="right" wrapText="1"/>
    </xf>
    <xf numFmtId="168" fontId="9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168" fontId="0" fillId="3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168" fontId="5" fillId="2" borderId="17" xfId="0" applyNumberFormat="1" applyFont="1" applyFill="1" applyBorder="1" applyAlignment="1">
      <alignment horizontal="right" wrapText="1"/>
    </xf>
    <xf numFmtId="0" fontId="9" fillId="2" borderId="17" xfId="0" applyFont="1" applyFill="1" applyBorder="1" applyAlignment="1">
      <alignment/>
    </xf>
    <xf numFmtId="4" fontId="0" fillId="3" borderId="18" xfId="0" applyNumberForma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3" fontId="9" fillId="0" borderId="0" xfId="0" applyNumberFormat="1" applyFont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17" applyFont="1" applyFill="1" applyBorder="1" applyAlignment="1">
      <alignment horizontal="left" wrapText="1"/>
    </xf>
    <xf numFmtId="0" fontId="8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 wrapText="1"/>
    </xf>
    <xf numFmtId="3" fontId="9" fillId="0" borderId="0" xfId="0" applyNumberFormat="1" applyFont="1" applyAlignment="1">
      <alignment horizontal="center"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H10" sqref="H10"/>
    </sheetView>
  </sheetViews>
  <sheetFormatPr defaultColWidth="9.00390625" defaultRowHeight="12.75"/>
  <cols>
    <col min="1" max="1" width="41.75390625" style="0" customWidth="1"/>
    <col min="2" max="2" width="13.125" style="38" bestFit="1" customWidth="1"/>
    <col min="3" max="3" width="12.00390625" style="38" bestFit="1" customWidth="1"/>
    <col min="4" max="4" width="13.125" style="38" bestFit="1" customWidth="1"/>
    <col min="5" max="5" width="5.75390625" style="0" customWidth="1"/>
    <col min="6" max="6" width="9.125" style="39" customWidth="1"/>
  </cols>
  <sheetData>
    <row r="1" spans="1:3" ht="15">
      <c r="A1" s="1" t="s">
        <v>254</v>
      </c>
      <c r="B1" s="37"/>
      <c r="C1" s="37"/>
    </row>
    <row r="2" spans="1:3" ht="15.75" thickBot="1">
      <c r="A2" s="1"/>
      <c r="B2" s="37"/>
      <c r="C2" s="37"/>
    </row>
    <row r="3" spans="1:6" ht="13.5" thickBot="1">
      <c r="A3" s="48" t="s">
        <v>444</v>
      </c>
      <c r="B3" s="49" t="s">
        <v>367</v>
      </c>
      <c r="C3" s="49" t="s">
        <v>368</v>
      </c>
      <c r="D3" s="50" t="s">
        <v>369</v>
      </c>
      <c r="E3" s="51" t="s">
        <v>370</v>
      </c>
      <c r="F3" s="52" t="s">
        <v>443</v>
      </c>
    </row>
    <row r="4" spans="1:6" ht="12.75">
      <c r="A4" s="69"/>
      <c r="B4" s="70">
        <f>SUM(B5:B41)</f>
        <v>20544741</v>
      </c>
      <c r="C4" s="70">
        <f>SUM(C5:C41)</f>
        <v>4551000</v>
      </c>
      <c r="D4" s="70">
        <f>SUM(D5:D41)</f>
        <v>25095741</v>
      </c>
      <c r="E4" s="71">
        <f>SUM(E5:E41)</f>
        <v>121</v>
      </c>
      <c r="F4" s="76">
        <f>SUM(F5:F41)</f>
        <v>99.99999999999996</v>
      </c>
    </row>
    <row r="5" spans="1:6" ht="12.75">
      <c r="A5" s="57" t="s">
        <v>382</v>
      </c>
      <c r="B5" s="58">
        <v>3634500</v>
      </c>
      <c r="C5" s="58">
        <v>1245000</v>
      </c>
      <c r="D5" s="59">
        <v>4879500</v>
      </c>
      <c r="E5" s="60">
        <v>17</v>
      </c>
      <c r="F5" s="61">
        <f>SUM(D5/$D$4*100)</f>
        <v>19.443538248183227</v>
      </c>
    </row>
    <row r="6" spans="1:6" ht="12" customHeight="1">
      <c r="A6" s="57" t="s">
        <v>381</v>
      </c>
      <c r="B6" s="58">
        <v>3241820</v>
      </c>
      <c r="C6" s="58">
        <v>793000</v>
      </c>
      <c r="D6" s="59">
        <f>SUM(B6:C6)</f>
        <v>4034820</v>
      </c>
      <c r="E6" s="60">
        <v>12</v>
      </c>
      <c r="F6" s="61">
        <f aca="true" t="shared" si="0" ref="F6:F41">SUM(D6/$D$4*100)</f>
        <v>16.077708165700308</v>
      </c>
    </row>
    <row r="7" spans="1:6" ht="12.75">
      <c r="A7" s="57" t="s">
        <v>388</v>
      </c>
      <c r="B7" s="59">
        <v>3645421</v>
      </c>
      <c r="C7" s="59">
        <v>0</v>
      </c>
      <c r="D7" s="59">
        <v>3645421</v>
      </c>
      <c r="E7" s="60">
        <v>8</v>
      </c>
      <c r="F7" s="61">
        <f t="shared" si="0"/>
        <v>14.52605444087106</v>
      </c>
    </row>
    <row r="8" spans="1:6" ht="12.75">
      <c r="A8" s="57" t="s">
        <v>375</v>
      </c>
      <c r="B8" s="58">
        <v>1923000</v>
      </c>
      <c r="C8" s="58">
        <v>547000</v>
      </c>
      <c r="D8" s="59">
        <v>2470000</v>
      </c>
      <c r="E8" s="60">
        <v>7</v>
      </c>
      <c r="F8" s="61">
        <f t="shared" si="0"/>
        <v>9.842307505484696</v>
      </c>
    </row>
    <row r="9" spans="1:6" ht="12.75">
      <c r="A9" s="57" t="s">
        <v>404</v>
      </c>
      <c r="B9" s="58">
        <v>1284000</v>
      </c>
      <c r="C9" s="58">
        <v>329000</v>
      </c>
      <c r="D9" s="59">
        <f>SUM(B9:C9)</f>
        <v>1613000</v>
      </c>
      <c r="E9" s="60">
        <v>12</v>
      </c>
      <c r="F9" s="61">
        <f t="shared" si="0"/>
        <v>6.4273854276707745</v>
      </c>
    </row>
    <row r="10" spans="1:6" ht="12.75">
      <c r="A10" s="57" t="s">
        <v>391</v>
      </c>
      <c r="B10" s="58">
        <v>1228000</v>
      </c>
      <c r="C10" s="58">
        <v>75000</v>
      </c>
      <c r="D10" s="59">
        <v>1303000</v>
      </c>
      <c r="E10" s="60">
        <v>4</v>
      </c>
      <c r="F10" s="61">
        <f t="shared" si="0"/>
        <v>5.192116064634234</v>
      </c>
    </row>
    <row r="11" spans="1:6" ht="12.75">
      <c r="A11" s="57" t="s">
        <v>376</v>
      </c>
      <c r="B11" s="58">
        <v>551000</v>
      </c>
      <c r="C11" s="58">
        <v>206000</v>
      </c>
      <c r="D11" s="59">
        <f>SUM(B11:C11)</f>
        <v>757000</v>
      </c>
      <c r="E11" s="60">
        <v>4</v>
      </c>
      <c r="F11" s="61">
        <f t="shared" si="0"/>
        <v>3.0164480897376174</v>
      </c>
    </row>
    <row r="12" spans="1:6" ht="12.75">
      <c r="A12" s="57" t="s">
        <v>379</v>
      </c>
      <c r="B12" s="58">
        <v>346000</v>
      </c>
      <c r="C12" s="58">
        <v>168000</v>
      </c>
      <c r="D12" s="59">
        <v>514000</v>
      </c>
      <c r="E12" s="60">
        <v>3</v>
      </c>
      <c r="F12" s="61">
        <f t="shared" si="0"/>
        <v>2.0481562987121995</v>
      </c>
    </row>
    <row r="13" spans="1:6" ht="12.75">
      <c r="A13" s="57" t="s">
        <v>384</v>
      </c>
      <c r="B13" s="58">
        <v>396000</v>
      </c>
      <c r="C13" s="58">
        <v>100000</v>
      </c>
      <c r="D13" s="59">
        <v>496000</v>
      </c>
      <c r="E13" s="60">
        <v>4</v>
      </c>
      <c r="F13" s="61">
        <f t="shared" si="0"/>
        <v>1.9764309808584652</v>
      </c>
    </row>
    <row r="14" spans="1:6" ht="12.75">
      <c r="A14" s="57" t="s">
        <v>389</v>
      </c>
      <c r="B14" s="58">
        <v>288000</v>
      </c>
      <c r="C14" s="58">
        <v>166000</v>
      </c>
      <c r="D14" s="59">
        <v>454000</v>
      </c>
      <c r="E14" s="60">
        <v>2</v>
      </c>
      <c r="F14" s="61">
        <f t="shared" si="0"/>
        <v>1.8090719058664175</v>
      </c>
    </row>
    <row r="15" spans="1:6" ht="12.75">
      <c r="A15" s="57" t="s">
        <v>374</v>
      </c>
      <c r="B15" s="58">
        <v>363000</v>
      </c>
      <c r="C15" s="58">
        <v>83000</v>
      </c>
      <c r="D15" s="59">
        <v>446000</v>
      </c>
      <c r="E15" s="60">
        <v>4</v>
      </c>
      <c r="F15" s="61">
        <f t="shared" si="0"/>
        <v>1.7771939868203135</v>
      </c>
    </row>
    <row r="16" spans="1:6" ht="12.75">
      <c r="A16" s="62" t="s">
        <v>399</v>
      </c>
      <c r="B16" s="58">
        <v>352000</v>
      </c>
      <c r="C16" s="58">
        <v>91000</v>
      </c>
      <c r="D16" s="59">
        <v>443000</v>
      </c>
      <c r="E16" s="60">
        <v>4</v>
      </c>
      <c r="F16" s="61">
        <f t="shared" si="0"/>
        <v>1.7652397671780242</v>
      </c>
    </row>
    <row r="17" spans="1:6" ht="12.75">
      <c r="A17" s="57" t="s">
        <v>394</v>
      </c>
      <c r="B17" s="58">
        <v>397000</v>
      </c>
      <c r="C17" s="58">
        <v>0</v>
      </c>
      <c r="D17" s="59">
        <v>397000</v>
      </c>
      <c r="E17" s="60">
        <v>1</v>
      </c>
      <c r="F17" s="61">
        <f t="shared" si="0"/>
        <v>1.5819417326629246</v>
      </c>
    </row>
    <row r="18" spans="1:6" ht="12.75">
      <c r="A18" s="57" t="s">
        <v>378</v>
      </c>
      <c r="B18" s="58">
        <v>230000</v>
      </c>
      <c r="C18" s="58">
        <v>165000</v>
      </c>
      <c r="D18" s="59">
        <v>395000</v>
      </c>
      <c r="E18" s="60">
        <v>2</v>
      </c>
      <c r="F18" s="61">
        <f t="shared" si="0"/>
        <v>1.5739722529013986</v>
      </c>
    </row>
    <row r="19" spans="1:6" ht="12.75">
      <c r="A19" s="62" t="s">
        <v>373</v>
      </c>
      <c r="B19" s="58">
        <v>309000</v>
      </c>
      <c r="C19" s="58">
        <v>83000</v>
      </c>
      <c r="D19" s="59">
        <f>SUM(B19:C19)</f>
        <v>392000</v>
      </c>
      <c r="E19" s="60">
        <v>4</v>
      </c>
      <c r="F19" s="61">
        <f t="shared" si="0"/>
        <v>1.5620180332591096</v>
      </c>
    </row>
    <row r="20" spans="1:6" ht="12.75">
      <c r="A20" s="57" t="s">
        <v>387</v>
      </c>
      <c r="B20" s="58">
        <v>307000</v>
      </c>
      <c r="C20" s="58">
        <v>83000</v>
      </c>
      <c r="D20" s="59">
        <v>390000</v>
      </c>
      <c r="E20" s="60">
        <v>3</v>
      </c>
      <c r="F20" s="61">
        <f t="shared" si="0"/>
        <v>1.5540485534975836</v>
      </c>
    </row>
    <row r="21" spans="1:6" ht="12.75">
      <c r="A21" s="63" t="s">
        <v>371</v>
      </c>
      <c r="B21" s="58">
        <v>190000</v>
      </c>
      <c r="C21" s="58">
        <v>83000</v>
      </c>
      <c r="D21" s="59">
        <v>273000</v>
      </c>
      <c r="E21" s="60">
        <v>2</v>
      </c>
      <c r="F21" s="61">
        <f t="shared" si="0"/>
        <v>1.0878339874483083</v>
      </c>
    </row>
    <row r="22" spans="1:6" ht="12.75">
      <c r="A22" s="57" t="s">
        <v>453</v>
      </c>
      <c r="B22" s="58">
        <v>50000</v>
      </c>
      <c r="C22" s="58">
        <v>150000</v>
      </c>
      <c r="D22" s="59">
        <f>SUM(B22:C22)</f>
        <v>200000</v>
      </c>
      <c r="E22" s="60">
        <v>1</v>
      </c>
      <c r="F22" s="61">
        <f t="shared" si="0"/>
        <v>0.7969479761526069</v>
      </c>
    </row>
    <row r="23" spans="1:6" ht="12.75">
      <c r="A23" s="57" t="s">
        <v>393</v>
      </c>
      <c r="B23" s="58">
        <v>186000</v>
      </c>
      <c r="C23" s="58">
        <v>0</v>
      </c>
      <c r="D23" s="59">
        <v>186000</v>
      </c>
      <c r="E23" s="60">
        <v>1</v>
      </c>
      <c r="F23" s="61">
        <f t="shared" si="0"/>
        <v>0.7411616178219245</v>
      </c>
    </row>
    <row r="24" spans="1:6" ht="12.75">
      <c r="A24" s="57" t="s">
        <v>405</v>
      </c>
      <c r="B24" s="58">
        <v>180000</v>
      </c>
      <c r="C24" s="58">
        <v>0</v>
      </c>
      <c r="D24" s="59">
        <v>180000</v>
      </c>
      <c r="E24" s="60">
        <v>2</v>
      </c>
      <c r="F24" s="61">
        <f t="shared" si="0"/>
        <v>0.7172531785373463</v>
      </c>
    </row>
    <row r="25" spans="1:6" ht="12.75">
      <c r="A25" s="57" t="s">
        <v>377</v>
      </c>
      <c r="B25" s="58">
        <v>160000</v>
      </c>
      <c r="C25" s="58">
        <v>0</v>
      </c>
      <c r="D25" s="59">
        <v>160000</v>
      </c>
      <c r="E25" s="60">
        <v>2</v>
      </c>
      <c r="F25" s="61">
        <f t="shared" si="0"/>
        <v>0.6375583809220855</v>
      </c>
    </row>
    <row r="26" spans="1:6" ht="12.75">
      <c r="A26" s="57" t="s">
        <v>380</v>
      </c>
      <c r="B26" s="58">
        <v>122000</v>
      </c>
      <c r="C26" s="58">
        <v>34000</v>
      </c>
      <c r="D26" s="59">
        <v>156000</v>
      </c>
      <c r="E26" s="60">
        <v>2</v>
      </c>
      <c r="F26" s="61">
        <f t="shared" si="0"/>
        <v>0.6216194213990334</v>
      </c>
    </row>
    <row r="27" spans="1:6" ht="12.75">
      <c r="A27" s="57" t="s">
        <v>457</v>
      </c>
      <c r="B27" s="58">
        <v>0</v>
      </c>
      <c r="C27" s="58">
        <v>150000</v>
      </c>
      <c r="D27" s="59">
        <f>SUM(B27:C27)</f>
        <v>150000</v>
      </c>
      <c r="E27" s="60">
        <v>1</v>
      </c>
      <c r="F27" s="61">
        <f t="shared" si="0"/>
        <v>0.5977109821144552</v>
      </c>
    </row>
    <row r="28" spans="1:6" ht="12.75">
      <c r="A28" s="57" t="s">
        <v>390</v>
      </c>
      <c r="B28" s="58">
        <v>150000</v>
      </c>
      <c r="C28" s="58">
        <v>0</v>
      </c>
      <c r="D28" s="59">
        <v>150000</v>
      </c>
      <c r="E28" s="60">
        <v>1</v>
      </c>
      <c r="F28" s="61">
        <f t="shared" si="0"/>
        <v>0.5977109821144552</v>
      </c>
    </row>
    <row r="29" spans="1:6" ht="12.75">
      <c r="A29" s="63" t="s">
        <v>397</v>
      </c>
      <c r="B29" s="58">
        <v>116000</v>
      </c>
      <c r="C29" s="58">
        <v>0</v>
      </c>
      <c r="D29" s="59">
        <v>116000</v>
      </c>
      <c r="E29" s="60">
        <v>3</v>
      </c>
      <c r="F29" s="61">
        <f t="shared" si="0"/>
        <v>0.462229826168512</v>
      </c>
    </row>
    <row r="30" spans="1:6" ht="12.75">
      <c r="A30" s="57" t="s">
        <v>372</v>
      </c>
      <c r="B30" s="58">
        <v>110000</v>
      </c>
      <c r="C30" s="58">
        <v>0</v>
      </c>
      <c r="D30" s="59">
        <v>110000</v>
      </c>
      <c r="E30" s="60">
        <v>2</v>
      </c>
      <c r="F30" s="61">
        <f t="shared" si="0"/>
        <v>0.43832138688393385</v>
      </c>
    </row>
    <row r="31" spans="1:6" ht="12.75">
      <c r="A31" s="62" t="s">
        <v>402</v>
      </c>
      <c r="B31" s="58">
        <v>109000</v>
      </c>
      <c r="C31" s="58">
        <v>0</v>
      </c>
      <c r="D31" s="59">
        <v>109000</v>
      </c>
      <c r="E31" s="60">
        <v>1</v>
      </c>
      <c r="F31" s="61">
        <f t="shared" si="0"/>
        <v>0.43433664700317076</v>
      </c>
    </row>
    <row r="32" spans="1:6" ht="12.75">
      <c r="A32" s="57" t="s">
        <v>395</v>
      </c>
      <c r="B32" s="58">
        <v>97000</v>
      </c>
      <c r="C32" s="58">
        <v>0</v>
      </c>
      <c r="D32" s="59">
        <v>97000</v>
      </c>
      <c r="E32" s="60">
        <v>2</v>
      </c>
      <c r="F32" s="61">
        <f t="shared" si="0"/>
        <v>0.38651976843401437</v>
      </c>
    </row>
    <row r="33" spans="1:6" ht="12.75">
      <c r="A33" s="57" t="s">
        <v>396</v>
      </c>
      <c r="B33" s="58">
        <v>94000</v>
      </c>
      <c r="C33" s="58">
        <v>0</v>
      </c>
      <c r="D33" s="59">
        <v>94000</v>
      </c>
      <c r="E33" s="60">
        <v>1</v>
      </c>
      <c r="F33" s="61">
        <f t="shared" si="0"/>
        <v>0.37456554879172527</v>
      </c>
    </row>
    <row r="34" spans="1:6" ht="12.75">
      <c r="A34" s="57" t="s">
        <v>400</v>
      </c>
      <c r="B34" s="58">
        <v>92000</v>
      </c>
      <c r="C34" s="58">
        <v>0</v>
      </c>
      <c r="D34" s="59">
        <v>92000</v>
      </c>
      <c r="E34" s="60">
        <v>1</v>
      </c>
      <c r="F34" s="61">
        <f t="shared" si="0"/>
        <v>0.3665960690301992</v>
      </c>
    </row>
    <row r="35" spans="1:6" ht="12.75">
      <c r="A35" s="57" t="s">
        <v>383</v>
      </c>
      <c r="B35" s="58">
        <v>75000</v>
      </c>
      <c r="C35" s="58">
        <v>0</v>
      </c>
      <c r="D35" s="59">
        <v>75000</v>
      </c>
      <c r="E35" s="60">
        <v>1</v>
      </c>
      <c r="F35" s="61">
        <f t="shared" si="0"/>
        <v>0.2988554910572276</v>
      </c>
    </row>
    <row r="36" spans="1:6" ht="12.75">
      <c r="A36" s="57" t="s">
        <v>403</v>
      </c>
      <c r="B36" s="58">
        <v>75000</v>
      </c>
      <c r="C36" s="58">
        <v>0</v>
      </c>
      <c r="D36" s="59">
        <v>75000</v>
      </c>
      <c r="E36" s="60">
        <v>1</v>
      </c>
      <c r="F36" s="61">
        <f t="shared" si="0"/>
        <v>0.2988554910572276</v>
      </c>
    </row>
    <row r="37" spans="1:6" ht="12.75">
      <c r="A37" s="57" t="s">
        <v>398</v>
      </c>
      <c r="B37" s="58">
        <v>60000</v>
      </c>
      <c r="C37" s="58">
        <v>0</v>
      </c>
      <c r="D37" s="59">
        <v>60000</v>
      </c>
      <c r="E37" s="60">
        <v>1</v>
      </c>
      <c r="F37" s="61">
        <f t="shared" si="0"/>
        <v>0.23908439284578206</v>
      </c>
    </row>
    <row r="38" spans="1:6" ht="12.75">
      <c r="A38" s="57" t="s">
        <v>401</v>
      </c>
      <c r="B38" s="58">
        <v>60000</v>
      </c>
      <c r="C38" s="58">
        <v>0</v>
      </c>
      <c r="D38" s="59">
        <v>60000</v>
      </c>
      <c r="E38" s="60">
        <v>1</v>
      </c>
      <c r="F38" s="61">
        <f t="shared" si="0"/>
        <v>0.23908439284578206</v>
      </c>
    </row>
    <row r="39" spans="1:6" ht="12.75">
      <c r="A39" s="57" t="s">
        <v>392</v>
      </c>
      <c r="B39" s="58">
        <v>59000</v>
      </c>
      <c r="C39" s="58">
        <v>0</v>
      </c>
      <c r="D39" s="59">
        <v>59000</v>
      </c>
      <c r="E39" s="60">
        <v>2</v>
      </c>
      <c r="F39" s="61">
        <f t="shared" si="0"/>
        <v>0.23509965296501906</v>
      </c>
    </row>
    <row r="40" spans="1:6" ht="12.75">
      <c r="A40" s="73" t="s">
        <v>385</v>
      </c>
      <c r="B40" s="74">
        <v>32000</v>
      </c>
      <c r="C40" s="74">
        <v>0</v>
      </c>
      <c r="D40" s="59">
        <v>32000</v>
      </c>
      <c r="E40" s="75">
        <v>1</v>
      </c>
      <c r="F40" s="61">
        <f t="shared" si="0"/>
        <v>0.1275116761844171</v>
      </c>
    </row>
    <row r="41" spans="1:6" ht="13.5" thickBot="1">
      <c r="A41" s="64" t="s">
        <v>386</v>
      </c>
      <c r="B41" s="65">
        <v>32000</v>
      </c>
      <c r="C41" s="65">
        <v>0</v>
      </c>
      <c r="D41" s="66">
        <v>32000</v>
      </c>
      <c r="E41" s="67">
        <v>1</v>
      </c>
      <c r="F41" s="68">
        <f t="shared" si="0"/>
        <v>0.1275116761844171</v>
      </c>
    </row>
    <row r="42" spans="1:6" ht="12.75">
      <c r="A42" s="53" t="s">
        <v>406</v>
      </c>
      <c r="B42" s="54">
        <v>0</v>
      </c>
      <c r="C42" s="54">
        <v>0</v>
      </c>
      <c r="D42" s="54">
        <v>0</v>
      </c>
      <c r="E42" s="55">
        <v>0</v>
      </c>
      <c r="F42" s="56"/>
    </row>
    <row r="43" spans="1:6" ht="12.75">
      <c r="A43" s="43" t="s">
        <v>407</v>
      </c>
      <c r="B43" s="40">
        <v>0</v>
      </c>
      <c r="C43" s="40">
        <v>0</v>
      </c>
      <c r="D43" s="40">
        <v>0</v>
      </c>
      <c r="E43" s="41">
        <v>0</v>
      </c>
      <c r="F43" s="42"/>
    </row>
    <row r="44" spans="1:6" ht="12.75">
      <c r="A44" s="43" t="s">
        <v>408</v>
      </c>
      <c r="B44" s="40">
        <v>0</v>
      </c>
      <c r="C44" s="40">
        <v>0</v>
      </c>
      <c r="D44" s="40">
        <v>0</v>
      </c>
      <c r="E44" s="41">
        <v>0</v>
      </c>
      <c r="F44" s="42"/>
    </row>
    <row r="45" spans="1:6" ht="12.75">
      <c r="A45" s="43" t="s">
        <v>409</v>
      </c>
      <c r="B45" s="40">
        <v>0</v>
      </c>
      <c r="C45" s="40">
        <v>0</v>
      </c>
      <c r="D45" s="40">
        <v>0</v>
      </c>
      <c r="E45" s="41">
        <v>0</v>
      </c>
      <c r="F45" s="42"/>
    </row>
    <row r="46" spans="1:6" ht="12.75">
      <c r="A46" s="43" t="s">
        <v>410</v>
      </c>
      <c r="B46" s="40">
        <v>0</v>
      </c>
      <c r="C46" s="40">
        <v>0</v>
      </c>
      <c r="D46" s="40">
        <v>0</v>
      </c>
      <c r="E46" s="41">
        <v>0</v>
      </c>
      <c r="F46" s="42"/>
    </row>
    <row r="47" spans="1:6" ht="12.75">
      <c r="A47" s="43" t="s">
        <v>439</v>
      </c>
      <c r="B47" s="40">
        <v>0</v>
      </c>
      <c r="C47" s="40">
        <v>0</v>
      </c>
      <c r="D47" s="40">
        <v>0</v>
      </c>
      <c r="E47" s="41">
        <v>0</v>
      </c>
      <c r="F47" s="42"/>
    </row>
    <row r="48" spans="1:6" ht="12.75">
      <c r="A48" s="43" t="s">
        <v>440</v>
      </c>
      <c r="B48" s="40">
        <v>0</v>
      </c>
      <c r="C48" s="40">
        <v>0</v>
      </c>
      <c r="D48" s="40">
        <v>0</v>
      </c>
      <c r="E48" s="41">
        <v>0</v>
      </c>
      <c r="F48" s="42"/>
    </row>
    <row r="49" spans="1:6" ht="12.75">
      <c r="A49" s="43" t="s">
        <v>411</v>
      </c>
      <c r="B49" s="40">
        <v>0</v>
      </c>
      <c r="C49" s="40">
        <v>0</v>
      </c>
      <c r="D49" s="40">
        <v>0</v>
      </c>
      <c r="E49" s="41">
        <v>0</v>
      </c>
      <c r="F49" s="42"/>
    </row>
    <row r="50" spans="1:6" ht="12.75">
      <c r="A50" s="43" t="s">
        <v>412</v>
      </c>
      <c r="B50" s="40">
        <v>0</v>
      </c>
      <c r="C50" s="40">
        <v>0</v>
      </c>
      <c r="D50" s="40">
        <v>0</v>
      </c>
      <c r="E50" s="41">
        <v>0</v>
      </c>
      <c r="F50" s="42"/>
    </row>
    <row r="51" spans="1:6" ht="12.75">
      <c r="A51" s="43" t="s">
        <v>413</v>
      </c>
      <c r="B51" s="40">
        <v>0</v>
      </c>
      <c r="C51" s="40">
        <v>0</v>
      </c>
      <c r="D51" s="40">
        <v>0</v>
      </c>
      <c r="E51" s="41">
        <v>0</v>
      </c>
      <c r="F51" s="42"/>
    </row>
    <row r="52" spans="1:6" ht="12.75">
      <c r="A52" s="43" t="s">
        <v>414</v>
      </c>
      <c r="B52" s="40">
        <v>0</v>
      </c>
      <c r="C52" s="40">
        <v>0</v>
      </c>
      <c r="D52" s="40">
        <v>0</v>
      </c>
      <c r="E52" s="41">
        <v>0</v>
      </c>
      <c r="F52" s="42"/>
    </row>
    <row r="53" spans="1:6" ht="12.75">
      <c r="A53" s="43" t="s">
        <v>415</v>
      </c>
      <c r="B53" s="40">
        <v>0</v>
      </c>
      <c r="C53" s="40">
        <v>0</v>
      </c>
      <c r="D53" s="40">
        <v>0</v>
      </c>
      <c r="E53" s="41">
        <v>0</v>
      </c>
      <c r="F53" s="42"/>
    </row>
    <row r="54" spans="1:6" ht="12.75">
      <c r="A54" s="43" t="s">
        <v>416</v>
      </c>
      <c r="B54" s="40">
        <v>0</v>
      </c>
      <c r="C54" s="40">
        <v>0</v>
      </c>
      <c r="D54" s="40">
        <v>0</v>
      </c>
      <c r="E54" s="41">
        <v>0</v>
      </c>
      <c r="F54" s="42"/>
    </row>
    <row r="55" spans="1:6" ht="12.75">
      <c r="A55" s="43" t="s">
        <v>417</v>
      </c>
      <c r="B55" s="40">
        <v>0</v>
      </c>
      <c r="C55" s="40">
        <v>0</v>
      </c>
      <c r="D55" s="40">
        <v>0</v>
      </c>
      <c r="E55" s="41">
        <v>0</v>
      </c>
      <c r="F55" s="42"/>
    </row>
    <row r="56" spans="1:6" ht="12.75">
      <c r="A56" s="43" t="s">
        <v>418</v>
      </c>
      <c r="B56" s="40">
        <v>0</v>
      </c>
      <c r="C56" s="40">
        <v>0</v>
      </c>
      <c r="D56" s="40">
        <v>0</v>
      </c>
      <c r="E56" s="41">
        <v>0</v>
      </c>
      <c r="F56" s="42"/>
    </row>
    <row r="57" spans="1:6" ht="12.75">
      <c r="A57" s="43" t="s">
        <v>419</v>
      </c>
      <c r="B57" s="40">
        <v>0</v>
      </c>
      <c r="C57" s="40">
        <v>0</v>
      </c>
      <c r="D57" s="40">
        <v>0</v>
      </c>
      <c r="E57" s="41">
        <v>0</v>
      </c>
      <c r="F57" s="42"/>
    </row>
    <row r="58" spans="1:6" ht="12.75">
      <c r="A58" s="43" t="s">
        <v>420</v>
      </c>
      <c r="B58" s="40">
        <v>0</v>
      </c>
      <c r="C58" s="40">
        <v>0</v>
      </c>
      <c r="D58" s="40">
        <v>0</v>
      </c>
      <c r="E58" s="41">
        <v>0</v>
      </c>
      <c r="F58" s="42"/>
    </row>
    <row r="59" spans="1:6" ht="12.75">
      <c r="A59" s="43" t="s">
        <v>421</v>
      </c>
      <c r="B59" s="40">
        <v>0</v>
      </c>
      <c r="C59" s="40">
        <v>0</v>
      </c>
      <c r="D59" s="40">
        <v>0</v>
      </c>
      <c r="E59" s="41">
        <v>0</v>
      </c>
      <c r="F59" s="42"/>
    </row>
    <row r="60" spans="1:6" ht="12.75">
      <c r="A60" s="43" t="s">
        <v>422</v>
      </c>
      <c r="B60" s="40">
        <v>0</v>
      </c>
      <c r="C60" s="40">
        <v>0</v>
      </c>
      <c r="D60" s="40">
        <v>0</v>
      </c>
      <c r="E60" s="41">
        <v>0</v>
      </c>
      <c r="F60" s="42"/>
    </row>
    <row r="61" spans="1:6" ht="12.75">
      <c r="A61" s="43" t="s">
        <v>423</v>
      </c>
      <c r="B61" s="40">
        <v>0</v>
      </c>
      <c r="C61" s="40">
        <v>0</v>
      </c>
      <c r="D61" s="40">
        <v>0</v>
      </c>
      <c r="E61" s="41">
        <v>0</v>
      </c>
      <c r="F61" s="42"/>
    </row>
    <row r="62" spans="1:6" ht="12.75">
      <c r="A62" s="43" t="s">
        <v>424</v>
      </c>
      <c r="B62" s="40">
        <v>0</v>
      </c>
      <c r="C62" s="40">
        <v>0</v>
      </c>
      <c r="D62" s="40">
        <v>0</v>
      </c>
      <c r="E62" s="41">
        <v>0</v>
      </c>
      <c r="F62" s="42"/>
    </row>
    <row r="63" spans="1:6" ht="12.75">
      <c r="A63" s="43" t="s">
        <v>425</v>
      </c>
      <c r="B63" s="40">
        <v>0</v>
      </c>
      <c r="C63" s="40">
        <v>0</v>
      </c>
      <c r="D63" s="40">
        <v>0</v>
      </c>
      <c r="E63" s="41">
        <v>0</v>
      </c>
      <c r="F63" s="42"/>
    </row>
    <row r="64" spans="1:6" ht="12.75">
      <c r="A64" s="43" t="s">
        <v>426</v>
      </c>
      <c r="B64" s="40">
        <v>0</v>
      </c>
      <c r="C64" s="40">
        <v>0</v>
      </c>
      <c r="D64" s="40">
        <v>0</v>
      </c>
      <c r="E64" s="41">
        <v>0</v>
      </c>
      <c r="F64" s="42"/>
    </row>
    <row r="65" spans="1:6" ht="12.75">
      <c r="A65" s="43" t="s">
        <v>427</v>
      </c>
      <c r="B65" s="40">
        <v>0</v>
      </c>
      <c r="C65" s="40">
        <v>0</v>
      </c>
      <c r="D65" s="40">
        <v>0</v>
      </c>
      <c r="E65" s="41">
        <v>0</v>
      </c>
      <c r="F65" s="42"/>
    </row>
    <row r="66" spans="1:6" ht="12.75">
      <c r="A66" s="43" t="s">
        <v>428</v>
      </c>
      <c r="B66" s="40">
        <v>0</v>
      </c>
      <c r="C66" s="40">
        <v>0</v>
      </c>
      <c r="D66" s="40">
        <v>0</v>
      </c>
      <c r="E66" s="41">
        <v>0</v>
      </c>
      <c r="F66" s="42"/>
    </row>
    <row r="67" spans="1:6" ht="12.75">
      <c r="A67" s="43" t="s">
        <v>429</v>
      </c>
      <c r="B67" s="40">
        <v>0</v>
      </c>
      <c r="C67" s="40">
        <v>0</v>
      </c>
      <c r="D67" s="40">
        <v>0</v>
      </c>
      <c r="E67" s="41">
        <v>0</v>
      </c>
      <c r="F67" s="42"/>
    </row>
    <row r="68" spans="1:6" ht="12.75">
      <c r="A68" s="43" t="s">
        <v>430</v>
      </c>
      <c r="B68" s="40">
        <v>0</v>
      </c>
      <c r="C68" s="40">
        <v>0</v>
      </c>
      <c r="D68" s="40">
        <v>0</v>
      </c>
      <c r="E68" s="41">
        <v>0</v>
      </c>
      <c r="F68" s="42"/>
    </row>
    <row r="69" spans="1:6" ht="12.75">
      <c r="A69" s="43" t="s">
        <v>431</v>
      </c>
      <c r="B69" s="40">
        <v>0</v>
      </c>
      <c r="C69" s="40">
        <v>0</v>
      </c>
      <c r="D69" s="40">
        <v>0</v>
      </c>
      <c r="E69" s="41">
        <v>0</v>
      </c>
      <c r="F69" s="42"/>
    </row>
    <row r="70" spans="1:6" ht="12.75">
      <c r="A70" s="43" t="s">
        <v>432</v>
      </c>
      <c r="B70" s="40">
        <v>0</v>
      </c>
      <c r="C70" s="40">
        <v>0</v>
      </c>
      <c r="D70" s="40">
        <v>0</v>
      </c>
      <c r="E70" s="41">
        <v>0</v>
      </c>
      <c r="F70" s="42"/>
    </row>
    <row r="71" spans="1:6" ht="12.75">
      <c r="A71" s="43" t="s">
        <v>433</v>
      </c>
      <c r="B71" s="40">
        <v>0</v>
      </c>
      <c r="C71" s="40">
        <v>0</v>
      </c>
      <c r="D71" s="40">
        <v>0</v>
      </c>
      <c r="E71" s="41">
        <v>0</v>
      </c>
      <c r="F71" s="42"/>
    </row>
    <row r="72" spans="1:6" ht="12.75">
      <c r="A72" s="43" t="s">
        <v>434</v>
      </c>
      <c r="B72" s="40">
        <v>0</v>
      </c>
      <c r="C72" s="40">
        <v>0</v>
      </c>
      <c r="D72" s="40">
        <v>0</v>
      </c>
      <c r="E72" s="41">
        <v>0</v>
      </c>
      <c r="F72" s="42"/>
    </row>
    <row r="73" spans="1:6" ht="12.75">
      <c r="A73" s="43" t="s">
        <v>435</v>
      </c>
      <c r="B73" s="40">
        <v>0</v>
      </c>
      <c r="C73" s="40">
        <v>0</v>
      </c>
      <c r="D73" s="40">
        <v>0</v>
      </c>
      <c r="E73" s="41">
        <v>0</v>
      </c>
      <c r="F73" s="42"/>
    </row>
    <row r="74" spans="1:6" ht="12.75">
      <c r="A74" s="43" t="s">
        <v>436</v>
      </c>
      <c r="B74" s="40">
        <v>0</v>
      </c>
      <c r="C74" s="40">
        <v>0</v>
      </c>
      <c r="D74" s="40">
        <v>0</v>
      </c>
      <c r="E74" s="41">
        <v>0</v>
      </c>
      <c r="F74" s="42"/>
    </row>
    <row r="75" spans="1:6" ht="12.75">
      <c r="A75" s="43" t="s">
        <v>437</v>
      </c>
      <c r="B75" s="40">
        <v>0</v>
      </c>
      <c r="C75" s="40">
        <v>0</v>
      </c>
      <c r="D75" s="40">
        <v>0</v>
      </c>
      <c r="E75" s="41">
        <v>0</v>
      </c>
      <c r="F75" s="42"/>
    </row>
    <row r="76" spans="1:6" ht="12.75">
      <c r="A76" s="43" t="s">
        <v>438</v>
      </c>
      <c r="B76" s="40">
        <v>0</v>
      </c>
      <c r="C76" s="40">
        <v>0</v>
      </c>
      <c r="D76" s="40">
        <v>0</v>
      </c>
      <c r="E76" s="41">
        <v>0</v>
      </c>
      <c r="F76" s="42"/>
    </row>
    <row r="77" spans="1:6" ht="12.75">
      <c r="A77" s="43" t="s">
        <v>441</v>
      </c>
      <c r="B77" s="40">
        <v>0</v>
      </c>
      <c r="C77" s="40">
        <v>0</v>
      </c>
      <c r="D77" s="40">
        <v>0</v>
      </c>
      <c r="E77" s="41">
        <v>0</v>
      </c>
      <c r="F77" s="42"/>
    </row>
    <row r="78" spans="1:6" ht="13.5" thickBot="1">
      <c r="A78" s="44" t="s">
        <v>442</v>
      </c>
      <c r="B78" s="45">
        <v>0</v>
      </c>
      <c r="C78" s="45">
        <v>0</v>
      </c>
      <c r="D78" s="45">
        <v>0</v>
      </c>
      <c r="E78" s="46">
        <v>0</v>
      </c>
      <c r="F78" s="47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4.00390625" style="0" bestFit="1" customWidth="1"/>
    <col min="2" max="2" width="17.75390625" style="0" customWidth="1"/>
    <col min="3" max="3" width="15.875" style="83" bestFit="1" customWidth="1"/>
    <col min="4" max="4" width="34.625" style="0" bestFit="1" customWidth="1"/>
    <col min="5" max="5" width="10.125" style="0" bestFit="1" customWidth="1"/>
    <col min="6" max="6" width="9.125" style="36" customWidth="1"/>
    <col min="7" max="7" width="11.75390625" style="0" customWidth="1"/>
  </cols>
  <sheetData>
    <row r="1" spans="2:6" ht="15">
      <c r="B1" s="1" t="s">
        <v>254</v>
      </c>
      <c r="C1" s="77"/>
      <c r="D1" s="1"/>
      <c r="E1" s="1"/>
      <c r="F1" s="1"/>
    </row>
    <row r="2" spans="2:6" ht="15">
      <c r="B2" s="1"/>
      <c r="C2" s="77"/>
      <c r="D2" s="1"/>
      <c r="E2" s="1"/>
      <c r="F2" s="1"/>
    </row>
    <row r="3" spans="2:6" ht="12.75">
      <c r="B3" s="2" t="s">
        <v>0</v>
      </c>
      <c r="C3" s="3" t="s">
        <v>1</v>
      </c>
      <c r="D3" s="3" t="s">
        <v>2</v>
      </c>
      <c r="E3" s="3" t="s">
        <v>3</v>
      </c>
      <c r="F3" s="3" t="s">
        <v>17</v>
      </c>
    </row>
    <row r="4" spans="2:6" ht="15">
      <c r="B4" s="4" t="s">
        <v>310</v>
      </c>
      <c r="C4" s="78"/>
      <c r="D4" s="5"/>
      <c r="E4" s="6"/>
      <c r="F4" s="7"/>
    </row>
    <row r="5" spans="1:6" ht="12.75">
      <c r="A5" t="s">
        <v>464</v>
      </c>
      <c r="B5" s="8" t="s">
        <v>174</v>
      </c>
      <c r="C5" s="9" t="s">
        <v>175</v>
      </c>
      <c r="D5" s="10" t="s">
        <v>588</v>
      </c>
      <c r="E5" s="11">
        <v>124000</v>
      </c>
      <c r="F5" s="11">
        <v>83000</v>
      </c>
    </row>
    <row r="6" spans="1:6" ht="12.75">
      <c r="A6" t="s">
        <v>465</v>
      </c>
      <c r="B6" s="8" t="s">
        <v>193</v>
      </c>
      <c r="C6" s="9" t="s">
        <v>194</v>
      </c>
      <c r="D6" s="10" t="s">
        <v>589</v>
      </c>
      <c r="E6" s="11">
        <v>66000</v>
      </c>
      <c r="F6" s="11"/>
    </row>
    <row r="7" spans="2:6" ht="12.75">
      <c r="B7" s="12"/>
      <c r="C7" s="13"/>
      <c r="D7" s="14"/>
      <c r="E7" s="15"/>
      <c r="F7" s="15"/>
    </row>
    <row r="8" spans="2:6" ht="12.75">
      <c r="B8" s="16" t="s">
        <v>311</v>
      </c>
      <c r="C8" s="13"/>
      <c r="D8" s="14"/>
      <c r="E8" s="15"/>
      <c r="F8" s="15"/>
    </row>
    <row r="9" spans="1:6" ht="12.75">
      <c r="A9" t="s">
        <v>466</v>
      </c>
      <c r="B9" s="17" t="s">
        <v>48</v>
      </c>
      <c r="C9" s="23" t="s">
        <v>49</v>
      </c>
      <c r="D9" s="17" t="s">
        <v>50</v>
      </c>
      <c r="E9" s="18">
        <v>50000</v>
      </c>
      <c r="F9" s="18"/>
    </row>
    <row r="10" spans="1:6" ht="12.75">
      <c r="A10" t="s">
        <v>467</v>
      </c>
      <c r="B10" s="17" t="s">
        <v>90</v>
      </c>
      <c r="C10" s="23" t="s">
        <v>91</v>
      </c>
      <c r="D10" s="17" t="s">
        <v>92</v>
      </c>
      <c r="E10" s="18">
        <v>60000</v>
      </c>
      <c r="F10" s="18"/>
    </row>
    <row r="11" spans="2:6" ht="12.75">
      <c r="B11" s="19"/>
      <c r="C11" s="79"/>
      <c r="D11" s="19"/>
      <c r="E11" s="20"/>
      <c r="F11" s="20"/>
    </row>
    <row r="12" spans="2:6" ht="12.75">
      <c r="B12" s="21" t="s">
        <v>312</v>
      </c>
      <c r="C12" s="79"/>
      <c r="D12" s="19"/>
      <c r="E12" s="20"/>
      <c r="F12" s="20"/>
    </row>
    <row r="13" spans="1:6" ht="12.75">
      <c r="A13" t="s">
        <v>468</v>
      </c>
      <c r="B13" s="17" t="s">
        <v>99</v>
      </c>
      <c r="C13" s="23" t="s">
        <v>100</v>
      </c>
      <c r="D13" s="17" t="s">
        <v>101</v>
      </c>
      <c r="E13" s="18">
        <v>50000</v>
      </c>
      <c r="F13" s="18"/>
    </row>
    <row r="14" spans="1:6" ht="12.75">
      <c r="A14" t="s">
        <v>469</v>
      </c>
      <c r="B14" s="8" t="s">
        <v>217</v>
      </c>
      <c r="C14" s="9" t="s">
        <v>218</v>
      </c>
      <c r="D14" s="10" t="s">
        <v>590</v>
      </c>
      <c r="E14" s="11">
        <v>120000</v>
      </c>
      <c r="F14" s="11">
        <v>83000</v>
      </c>
    </row>
    <row r="15" spans="1:6" ht="12.75">
      <c r="A15" t="s">
        <v>470</v>
      </c>
      <c r="B15" s="8" t="s">
        <v>247</v>
      </c>
      <c r="C15" s="9" t="s">
        <v>248</v>
      </c>
      <c r="D15" s="10" t="s">
        <v>591</v>
      </c>
      <c r="E15" s="11">
        <v>18000</v>
      </c>
      <c r="F15" s="11"/>
    </row>
    <row r="16" spans="1:6" s="94" customFormat="1" ht="12.75">
      <c r="A16" s="94" t="s">
        <v>471</v>
      </c>
      <c r="B16" s="34" t="s">
        <v>587</v>
      </c>
      <c r="C16" s="95" t="s">
        <v>585</v>
      </c>
      <c r="D16" s="96" t="s">
        <v>592</v>
      </c>
      <c r="E16" s="97">
        <v>121000</v>
      </c>
      <c r="F16" s="97"/>
    </row>
    <row r="17" spans="2:6" ht="12.75">
      <c r="B17" s="12"/>
      <c r="C17" s="13"/>
      <c r="D17" s="14"/>
      <c r="E17" s="15"/>
      <c r="F17" s="15"/>
    </row>
    <row r="18" spans="2:7" ht="12.75">
      <c r="B18" s="16" t="s">
        <v>313</v>
      </c>
      <c r="C18" s="13"/>
      <c r="D18" s="14"/>
      <c r="E18" s="15"/>
      <c r="F18" s="15"/>
      <c r="G18" s="12"/>
    </row>
    <row r="19" spans="1:7" ht="12.75">
      <c r="A19" t="s">
        <v>472</v>
      </c>
      <c r="B19" s="8" t="s">
        <v>144</v>
      </c>
      <c r="C19" s="9" t="s">
        <v>145</v>
      </c>
      <c r="D19" s="10" t="s">
        <v>643</v>
      </c>
      <c r="E19" s="11">
        <v>15000</v>
      </c>
      <c r="F19" s="11"/>
      <c r="G19" s="12"/>
    </row>
    <row r="20" spans="1:7" ht="12.75">
      <c r="A20" t="s">
        <v>473</v>
      </c>
      <c r="B20" s="8" t="s">
        <v>150</v>
      </c>
      <c r="C20" s="9" t="s">
        <v>151</v>
      </c>
      <c r="D20" s="10" t="s">
        <v>643</v>
      </c>
      <c r="E20" s="11">
        <v>93000</v>
      </c>
      <c r="F20" s="11"/>
      <c r="G20" s="12"/>
    </row>
    <row r="21" spans="1:7" ht="12.75">
      <c r="A21" t="s">
        <v>474</v>
      </c>
      <c r="B21" s="8" t="s">
        <v>134</v>
      </c>
      <c r="C21" s="9" t="s">
        <v>135</v>
      </c>
      <c r="D21" s="10" t="s">
        <v>643</v>
      </c>
      <c r="E21" s="11">
        <v>119000</v>
      </c>
      <c r="F21" s="11">
        <v>83000</v>
      </c>
      <c r="G21" s="12"/>
    </row>
    <row r="22" spans="1:7" ht="12.75">
      <c r="A22" t="s">
        <v>475</v>
      </c>
      <c r="B22" s="8" t="s">
        <v>132</v>
      </c>
      <c r="C22" s="9" t="s">
        <v>133</v>
      </c>
      <c r="D22" s="10" t="s">
        <v>644</v>
      </c>
      <c r="E22" s="11">
        <v>136000</v>
      </c>
      <c r="F22" s="11"/>
      <c r="G22" s="12"/>
    </row>
    <row r="23" spans="2:7" ht="12.75">
      <c r="B23" s="12"/>
      <c r="C23" s="13"/>
      <c r="D23" s="14"/>
      <c r="E23" s="15"/>
      <c r="F23" s="15"/>
      <c r="G23" s="12"/>
    </row>
    <row r="24" spans="2:7" ht="12.75">
      <c r="B24" s="16" t="s">
        <v>314</v>
      </c>
      <c r="C24" s="13"/>
      <c r="D24" s="14"/>
      <c r="E24" s="15"/>
      <c r="F24" s="15"/>
      <c r="G24" s="12"/>
    </row>
    <row r="25" spans="1:7" ht="12.75">
      <c r="A25" t="s">
        <v>476</v>
      </c>
      <c r="B25" s="22" t="s">
        <v>124</v>
      </c>
      <c r="C25" s="23"/>
      <c r="D25" s="22" t="s">
        <v>126</v>
      </c>
      <c r="E25" s="18">
        <v>591000</v>
      </c>
      <c r="F25" s="84"/>
      <c r="G25" s="12"/>
    </row>
    <row r="26" spans="1:7" ht="12.75">
      <c r="A26" t="s">
        <v>477</v>
      </c>
      <c r="B26" s="22" t="s">
        <v>14</v>
      </c>
      <c r="C26" s="80" t="s">
        <v>15</v>
      </c>
      <c r="D26" s="22" t="s">
        <v>593</v>
      </c>
      <c r="E26" s="18">
        <v>535000</v>
      </c>
      <c r="F26" s="18">
        <v>456000</v>
      </c>
      <c r="G26" s="24"/>
    </row>
    <row r="27" spans="1:7" ht="12.75">
      <c r="A27" t="s">
        <v>478</v>
      </c>
      <c r="B27" s="17" t="s">
        <v>42</v>
      </c>
      <c r="C27" s="23" t="s">
        <v>43</v>
      </c>
      <c r="D27" s="17" t="s">
        <v>44</v>
      </c>
      <c r="E27" s="18">
        <v>50000</v>
      </c>
      <c r="F27" s="18"/>
      <c r="G27" s="24"/>
    </row>
    <row r="28" spans="1:7" ht="12.75">
      <c r="A28" t="s">
        <v>479</v>
      </c>
      <c r="B28" s="17" t="s">
        <v>27</v>
      </c>
      <c r="C28" s="23" t="s">
        <v>28</v>
      </c>
      <c r="D28" s="17" t="s">
        <v>29</v>
      </c>
      <c r="E28" s="18">
        <v>50000</v>
      </c>
      <c r="F28" s="18"/>
      <c r="G28" s="24"/>
    </row>
    <row r="29" spans="1:7" ht="12.75">
      <c r="A29" t="s">
        <v>480</v>
      </c>
      <c r="B29" s="17" t="s">
        <v>45</v>
      </c>
      <c r="C29" s="23" t="s">
        <v>46</v>
      </c>
      <c r="D29" s="17" t="s">
        <v>47</v>
      </c>
      <c r="E29" s="18">
        <v>30000</v>
      </c>
      <c r="F29" s="18"/>
      <c r="G29" s="24"/>
    </row>
    <row r="30" spans="1:7" ht="12.75">
      <c r="A30" t="s">
        <v>481</v>
      </c>
      <c r="B30" s="8" t="s">
        <v>158</v>
      </c>
      <c r="C30" s="9" t="s">
        <v>159</v>
      </c>
      <c r="D30" s="22" t="s">
        <v>593</v>
      </c>
      <c r="E30" s="11">
        <v>107000</v>
      </c>
      <c r="F30" s="11">
        <v>60000</v>
      </c>
      <c r="G30" s="12"/>
    </row>
    <row r="31" spans="1:7" ht="12.75">
      <c r="A31" t="s">
        <v>482</v>
      </c>
      <c r="B31" s="34" t="s">
        <v>344</v>
      </c>
      <c r="C31" s="9" t="s">
        <v>345</v>
      </c>
      <c r="D31" s="22" t="s">
        <v>593</v>
      </c>
      <c r="E31" s="11">
        <v>560000</v>
      </c>
      <c r="F31" s="11">
        <v>31000</v>
      </c>
      <c r="G31" s="12"/>
    </row>
    <row r="32" spans="2:7" ht="12.75">
      <c r="B32" s="12"/>
      <c r="C32" s="13"/>
      <c r="D32" s="14"/>
      <c r="E32" s="15"/>
      <c r="F32" s="15"/>
      <c r="G32" s="12"/>
    </row>
    <row r="33" spans="2:7" ht="12.75">
      <c r="B33" s="16" t="s">
        <v>315</v>
      </c>
      <c r="C33" s="13"/>
      <c r="D33" s="14"/>
      <c r="E33" s="15"/>
      <c r="F33" s="15"/>
      <c r="G33" s="12"/>
    </row>
    <row r="34" spans="1:7" ht="12.75">
      <c r="A34" t="s">
        <v>483</v>
      </c>
      <c r="B34" s="8" t="s">
        <v>102</v>
      </c>
      <c r="C34" s="35" t="s">
        <v>103</v>
      </c>
      <c r="D34" s="8" t="s">
        <v>645</v>
      </c>
      <c r="E34" s="25">
        <v>17000</v>
      </c>
      <c r="F34" s="84"/>
      <c r="G34" s="26"/>
    </row>
    <row r="35" spans="1:7" ht="12.75">
      <c r="A35" t="s">
        <v>484</v>
      </c>
      <c r="B35" s="8" t="s">
        <v>111</v>
      </c>
      <c r="C35" s="35" t="s">
        <v>112</v>
      </c>
      <c r="D35" s="8" t="s">
        <v>646</v>
      </c>
      <c r="E35" s="25">
        <v>103000</v>
      </c>
      <c r="F35" s="84"/>
      <c r="G35" s="26"/>
    </row>
    <row r="36" spans="1:7" ht="12.75">
      <c r="A36" t="s">
        <v>485</v>
      </c>
      <c r="B36" s="8" t="s">
        <v>117</v>
      </c>
      <c r="C36" s="35" t="s">
        <v>118</v>
      </c>
      <c r="D36" s="8" t="s">
        <v>645</v>
      </c>
      <c r="E36" s="25">
        <v>320000</v>
      </c>
      <c r="F36" s="84">
        <v>123000</v>
      </c>
      <c r="G36" s="26"/>
    </row>
    <row r="37" spans="1:7" ht="12.75">
      <c r="A37" t="s">
        <v>486</v>
      </c>
      <c r="B37" s="8" t="s">
        <v>203</v>
      </c>
      <c r="C37" s="9" t="s">
        <v>204</v>
      </c>
      <c r="D37" s="8" t="s">
        <v>646</v>
      </c>
      <c r="E37" s="11">
        <v>111000</v>
      </c>
      <c r="F37" s="11">
        <v>83000</v>
      </c>
      <c r="G37" s="12"/>
    </row>
    <row r="38" spans="2:7" ht="12.75">
      <c r="B38" s="12"/>
      <c r="C38" s="13"/>
      <c r="D38" s="14"/>
      <c r="E38" s="15"/>
      <c r="F38" s="15"/>
      <c r="G38" s="12"/>
    </row>
    <row r="39" spans="2:7" ht="12.75">
      <c r="B39" s="16" t="s">
        <v>342</v>
      </c>
      <c r="C39" s="13"/>
      <c r="D39" s="14"/>
      <c r="E39" s="15"/>
      <c r="F39" s="15"/>
      <c r="G39" s="12"/>
    </row>
    <row r="40" spans="1:7" ht="12.75">
      <c r="A40" t="s">
        <v>487</v>
      </c>
      <c r="B40" s="17" t="s">
        <v>93</v>
      </c>
      <c r="C40" s="23" t="s">
        <v>94</v>
      </c>
      <c r="D40" s="17" t="s">
        <v>95</v>
      </c>
      <c r="E40" s="18">
        <v>50000</v>
      </c>
      <c r="F40" s="18"/>
      <c r="G40" s="24"/>
    </row>
    <row r="41" spans="1:7" ht="12.75">
      <c r="A41" t="s">
        <v>488</v>
      </c>
      <c r="B41" s="8" t="s">
        <v>189</v>
      </c>
      <c r="C41" s="9" t="s">
        <v>190</v>
      </c>
      <c r="D41" s="10" t="s">
        <v>594</v>
      </c>
      <c r="E41" s="11">
        <v>110000</v>
      </c>
      <c r="F41" s="11"/>
      <c r="G41" s="12"/>
    </row>
    <row r="42" spans="2:7" ht="12.75">
      <c r="B42" s="12"/>
      <c r="C42" s="13"/>
      <c r="D42" s="14"/>
      <c r="E42" s="15"/>
      <c r="F42" s="15"/>
      <c r="G42" s="12"/>
    </row>
    <row r="43" spans="2:7" ht="12.75">
      <c r="B43" s="16" t="s">
        <v>316</v>
      </c>
      <c r="C43" s="13"/>
      <c r="D43" s="14"/>
      <c r="E43" s="15"/>
      <c r="F43" s="15"/>
      <c r="G43" s="12"/>
    </row>
    <row r="44" spans="1:7" ht="12.75">
      <c r="A44" t="s">
        <v>489</v>
      </c>
      <c r="B44" s="8" t="s">
        <v>168</v>
      </c>
      <c r="C44" s="9" t="s">
        <v>169</v>
      </c>
      <c r="D44" s="10" t="s">
        <v>647</v>
      </c>
      <c r="E44" s="11">
        <v>115000</v>
      </c>
      <c r="F44" s="11">
        <v>82000</v>
      </c>
      <c r="G44" s="12"/>
    </row>
    <row r="45" spans="1:7" ht="12.75">
      <c r="A45" t="s">
        <v>490</v>
      </c>
      <c r="B45" s="8" t="s">
        <v>207</v>
      </c>
      <c r="C45" s="9" t="s">
        <v>208</v>
      </c>
      <c r="D45" s="10" t="s">
        <v>595</v>
      </c>
      <c r="E45" s="11">
        <v>115000</v>
      </c>
      <c r="F45" s="11">
        <v>83000</v>
      </c>
      <c r="G45" s="12"/>
    </row>
    <row r="46" spans="2:7" ht="12.75">
      <c r="B46" s="12"/>
      <c r="C46" s="13"/>
      <c r="D46" s="14"/>
      <c r="E46" s="15"/>
      <c r="F46" s="15"/>
      <c r="G46" s="12"/>
    </row>
    <row r="47" spans="2:7" ht="12.75">
      <c r="B47" s="16" t="s">
        <v>317</v>
      </c>
      <c r="C47" s="13"/>
      <c r="D47" s="14"/>
      <c r="E47" s="15"/>
      <c r="F47" s="15"/>
      <c r="G47" s="12"/>
    </row>
    <row r="48" spans="1:7" ht="12.75">
      <c r="A48" t="s">
        <v>491</v>
      </c>
      <c r="B48" s="17" t="s">
        <v>87</v>
      </c>
      <c r="C48" s="23" t="s">
        <v>88</v>
      </c>
      <c r="D48" s="17" t="s">
        <v>89</v>
      </c>
      <c r="E48" s="18">
        <v>60000</v>
      </c>
      <c r="F48" s="18"/>
      <c r="G48" s="24"/>
    </row>
    <row r="49" spans="1:7" ht="12.75">
      <c r="A49" t="s">
        <v>492</v>
      </c>
      <c r="B49" s="17" t="s">
        <v>84</v>
      </c>
      <c r="C49" s="23" t="s">
        <v>85</v>
      </c>
      <c r="D49" s="17" t="s">
        <v>86</v>
      </c>
      <c r="E49" s="18">
        <v>30000</v>
      </c>
      <c r="F49" s="18"/>
      <c r="G49" s="24"/>
    </row>
    <row r="50" spans="1:7" ht="12.75">
      <c r="A50" t="s">
        <v>493</v>
      </c>
      <c r="B50" s="8" t="s">
        <v>105</v>
      </c>
      <c r="C50" s="35" t="s">
        <v>106</v>
      </c>
      <c r="D50" s="8" t="s">
        <v>602</v>
      </c>
      <c r="E50" s="25">
        <v>53000</v>
      </c>
      <c r="F50" s="84"/>
      <c r="G50" s="26"/>
    </row>
    <row r="51" spans="1:6" ht="12.75">
      <c r="A51" t="s">
        <v>494</v>
      </c>
      <c r="B51" s="22" t="s">
        <v>119</v>
      </c>
      <c r="C51" s="80" t="s">
        <v>120</v>
      </c>
      <c r="D51" s="22" t="s">
        <v>601</v>
      </c>
      <c r="E51" s="18">
        <v>200000</v>
      </c>
      <c r="F51" s="84"/>
    </row>
    <row r="52" spans="1:6" ht="25.5">
      <c r="A52" t="s">
        <v>495</v>
      </c>
      <c r="B52" s="27" t="s">
        <v>121</v>
      </c>
      <c r="C52" s="80" t="s">
        <v>122</v>
      </c>
      <c r="D52" s="22" t="s">
        <v>601</v>
      </c>
      <c r="E52" s="18">
        <v>200000</v>
      </c>
      <c r="F52" s="84"/>
    </row>
    <row r="53" spans="1:6" ht="12.75">
      <c r="A53" t="s">
        <v>496</v>
      </c>
      <c r="B53" s="27" t="s">
        <v>136</v>
      </c>
      <c r="C53" s="80" t="s">
        <v>137</v>
      </c>
      <c r="D53" s="22" t="s">
        <v>596</v>
      </c>
      <c r="E53" s="18">
        <v>105000</v>
      </c>
      <c r="F53" s="25">
        <v>82000</v>
      </c>
    </row>
    <row r="54" spans="1:6" ht="12.75">
      <c r="A54" t="s">
        <v>497</v>
      </c>
      <c r="B54" s="8" t="s">
        <v>154</v>
      </c>
      <c r="C54" s="9" t="s">
        <v>155</v>
      </c>
      <c r="D54" s="10" t="s">
        <v>597</v>
      </c>
      <c r="E54" s="11">
        <v>145000</v>
      </c>
      <c r="F54" s="11">
        <v>83000</v>
      </c>
    </row>
    <row r="55" spans="1:6" ht="12.75">
      <c r="A55" t="s">
        <v>498</v>
      </c>
      <c r="B55" s="8" t="s">
        <v>182</v>
      </c>
      <c r="C55" s="9" t="s">
        <v>253</v>
      </c>
      <c r="D55" s="10" t="s">
        <v>598</v>
      </c>
      <c r="E55" s="11">
        <v>36000</v>
      </c>
      <c r="F55" s="11"/>
    </row>
    <row r="56" spans="1:6" ht="12.75">
      <c r="A56" t="s">
        <v>499</v>
      </c>
      <c r="B56" s="8" t="s">
        <v>199</v>
      </c>
      <c r="C56" s="9" t="s">
        <v>200</v>
      </c>
      <c r="D56" s="10" t="s">
        <v>599</v>
      </c>
      <c r="E56" s="11">
        <v>82000</v>
      </c>
      <c r="F56" s="11"/>
    </row>
    <row r="57" spans="1:6" ht="12.75">
      <c r="A57" t="s">
        <v>500</v>
      </c>
      <c r="B57" s="8" t="s">
        <v>221</v>
      </c>
      <c r="C57" s="9" t="s">
        <v>222</v>
      </c>
      <c r="D57" s="10" t="s">
        <v>600</v>
      </c>
      <c r="E57" s="11">
        <v>136000</v>
      </c>
      <c r="F57" s="11">
        <v>82000</v>
      </c>
    </row>
    <row r="58" spans="1:6" ht="12.75">
      <c r="A58" t="s">
        <v>501</v>
      </c>
      <c r="B58" s="8" t="s">
        <v>229</v>
      </c>
      <c r="C58" s="9" t="s">
        <v>230</v>
      </c>
      <c r="D58" s="22" t="s">
        <v>601</v>
      </c>
      <c r="E58" s="11">
        <v>137000</v>
      </c>
      <c r="F58" s="11">
        <v>82000</v>
      </c>
    </row>
    <row r="59" spans="1:6" ht="12.75">
      <c r="A59" t="s">
        <v>502</v>
      </c>
      <c r="B59" s="89" t="s">
        <v>461</v>
      </c>
      <c r="C59" s="9" t="s">
        <v>462</v>
      </c>
      <c r="D59" s="22" t="s">
        <v>601</v>
      </c>
      <c r="E59" s="11">
        <v>100000</v>
      </c>
      <c r="F59" s="11"/>
    </row>
    <row r="60" spans="2:6" ht="12.75">
      <c r="B60" s="12"/>
      <c r="C60" s="13"/>
      <c r="D60" s="24"/>
      <c r="E60" s="15"/>
      <c r="F60" s="15"/>
    </row>
    <row r="61" spans="2:6" ht="12.75">
      <c r="B61" s="16" t="s">
        <v>318</v>
      </c>
      <c r="C61" s="13"/>
      <c r="D61" s="24"/>
      <c r="E61" s="15"/>
      <c r="F61" s="15"/>
    </row>
    <row r="62" spans="1:6" ht="12.75">
      <c r="A62" t="s">
        <v>503</v>
      </c>
      <c r="B62" s="33" t="s">
        <v>353</v>
      </c>
      <c r="C62" s="9" t="s">
        <v>354</v>
      </c>
      <c r="D62" s="10" t="s">
        <v>648</v>
      </c>
      <c r="E62" s="11">
        <v>34000</v>
      </c>
      <c r="F62" s="11"/>
    </row>
    <row r="63" spans="1:6" ht="12.75">
      <c r="A63" t="s">
        <v>504</v>
      </c>
      <c r="B63" s="8" t="s">
        <v>146</v>
      </c>
      <c r="C63" s="9" t="s">
        <v>147</v>
      </c>
      <c r="D63" s="10" t="s">
        <v>648</v>
      </c>
      <c r="E63" s="11">
        <v>25000</v>
      </c>
      <c r="F63" s="11"/>
    </row>
    <row r="64" spans="1:6" ht="12.75">
      <c r="A64" t="s">
        <v>505</v>
      </c>
      <c r="B64" s="8" t="s">
        <v>170</v>
      </c>
      <c r="C64" s="9" t="s">
        <v>171</v>
      </c>
      <c r="D64" s="10" t="s">
        <v>648</v>
      </c>
      <c r="E64" s="11">
        <v>287000</v>
      </c>
      <c r="F64" s="11">
        <v>168000</v>
      </c>
    </row>
    <row r="65" spans="2:6" ht="12.75">
      <c r="B65" s="12"/>
      <c r="C65" s="13"/>
      <c r="D65" s="14"/>
      <c r="E65" s="15"/>
      <c r="F65" s="15"/>
    </row>
    <row r="66" spans="2:6" ht="12.75">
      <c r="B66" s="16" t="s">
        <v>319</v>
      </c>
      <c r="C66" s="13"/>
      <c r="D66" s="14"/>
      <c r="E66" s="15"/>
      <c r="F66" s="15"/>
    </row>
    <row r="67" spans="1:6" ht="12.75">
      <c r="A67" t="s">
        <v>506</v>
      </c>
      <c r="B67" s="8" t="s">
        <v>191</v>
      </c>
      <c r="C67" s="9" t="s">
        <v>192</v>
      </c>
      <c r="D67" s="10" t="s">
        <v>603</v>
      </c>
      <c r="E67" s="11">
        <v>70000</v>
      </c>
      <c r="F67" s="11"/>
    </row>
    <row r="68" spans="1:6" ht="12.75">
      <c r="A68" t="s">
        <v>507</v>
      </c>
      <c r="B68" s="8" t="s">
        <v>251</v>
      </c>
      <c r="C68" s="9" t="s">
        <v>252</v>
      </c>
      <c r="D68" s="10" t="s">
        <v>604</v>
      </c>
      <c r="E68" s="11">
        <v>52000</v>
      </c>
      <c r="F68" s="11">
        <v>34000</v>
      </c>
    </row>
    <row r="69" spans="2:6" ht="12.75">
      <c r="B69" s="12"/>
      <c r="C69" s="13"/>
      <c r="D69" s="14"/>
      <c r="E69" s="15"/>
      <c r="F69" s="15"/>
    </row>
    <row r="70" spans="2:6" ht="12.75">
      <c r="B70" s="16" t="s">
        <v>320</v>
      </c>
      <c r="C70" s="13"/>
      <c r="D70" s="14"/>
      <c r="E70" s="15"/>
      <c r="F70" s="15"/>
    </row>
    <row r="71" spans="1:6" s="31" customFormat="1" ht="12.75">
      <c r="A71" s="31" t="s">
        <v>508</v>
      </c>
      <c r="B71" s="32" t="s">
        <v>347</v>
      </c>
      <c r="C71" s="81" t="s">
        <v>346</v>
      </c>
      <c r="D71" s="10" t="s">
        <v>605</v>
      </c>
      <c r="E71" s="11">
        <v>1463200</v>
      </c>
      <c r="F71" s="11">
        <v>600000</v>
      </c>
    </row>
    <row r="72" spans="1:9" ht="12.75">
      <c r="A72" s="31" t="s">
        <v>509</v>
      </c>
      <c r="B72" s="22" t="s">
        <v>4</v>
      </c>
      <c r="C72" s="23" t="s">
        <v>128</v>
      </c>
      <c r="D72" s="10" t="s">
        <v>605</v>
      </c>
      <c r="E72" s="18">
        <v>503000</v>
      </c>
      <c r="F72" s="84"/>
      <c r="G72" s="12"/>
      <c r="H72" s="12"/>
      <c r="I72" s="12"/>
    </row>
    <row r="73" spans="1:9" ht="12.75">
      <c r="A73" s="31" t="s">
        <v>510</v>
      </c>
      <c r="B73" s="22" t="s">
        <v>6</v>
      </c>
      <c r="C73" s="23" t="s">
        <v>129</v>
      </c>
      <c r="D73" s="22" t="s">
        <v>7</v>
      </c>
      <c r="E73" s="18">
        <v>503000</v>
      </c>
      <c r="F73" s="84"/>
      <c r="G73" s="12"/>
      <c r="H73" s="12"/>
      <c r="I73" s="12"/>
    </row>
    <row r="74" spans="1:9" ht="12.75">
      <c r="A74" s="31" t="s">
        <v>511</v>
      </c>
      <c r="B74" s="22" t="s">
        <v>456</v>
      </c>
      <c r="C74" s="23" t="s">
        <v>348</v>
      </c>
      <c r="D74" s="10" t="s">
        <v>605</v>
      </c>
      <c r="E74" s="18">
        <v>152120</v>
      </c>
      <c r="F74" s="84"/>
      <c r="G74" s="12"/>
      <c r="H74" s="12"/>
      <c r="I74" s="12"/>
    </row>
    <row r="75" spans="1:9" ht="12.75">
      <c r="A75" s="31" t="s">
        <v>512</v>
      </c>
      <c r="B75" s="22" t="s">
        <v>455</v>
      </c>
      <c r="C75" s="23" t="s">
        <v>349</v>
      </c>
      <c r="D75" s="10" t="s">
        <v>606</v>
      </c>
      <c r="E75" s="18">
        <v>90000</v>
      </c>
      <c r="F75" s="84">
        <v>31000</v>
      </c>
      <c r="G75" s="12"/>
      <c r="H75" s="12"/>
      <c r="I75" s="12"/>
    </row>
    <row r="76" spans="1:9" ht="12.75">
      <c r="A76" s="31" t="s">
        <v>513</v>
      </c>
      <c r="B76" s="22" t="s">
        <v>350</v>
      </c>
      <c r="C76" s="23" t="s">
        <v>351</v>
      </c>
      <c r="D76" s="10" t="s">
        <v>605</v>
      </c>
      <c r="E76" s="18">
        <v>107500</v>
      </c>
      <c r="F76" s="84"/>
      <c r="G76" s="12"/>
      <c r="H76" s="12"/>
      <c r="I76" s="12"/>
    </row>
    <row r="77" spans="1:9" ht="12.75">
      <c r="A77" s="31" t="s">
        <v>514</v>
      </c>
      <c r="B77" s="17" t="s">
        <v>78</v>
      </c>
      <c r="C77" s="23" t="s">
        <v>79</v>
      </c>
      <c r="D77" s="17" t="s">
        <v>80</v>
      </c>
      <c r="E77" s="18">
        <v>60000</v>
      </c>
      <c r="F77" s="18"/>
      <c r="G77" s="24"/>
      <c r="H77" s="24"/>
      <c r="I77" s="24"/>
    </row>
    <row r="78" spans="1:9" ht="12.75">
      <c r="A78" s="31" t="s">
        <v>515</v>
      </c>
      <c r="B78" s="17" t="s">
        <v>75</v>
      </c>
      <c r="C78" s="23" t="s">
        <v>76</v>
      </c>
      <c r="D78" s="17" t="s">
        <v>607</v>
      </c>
      <c r="E78" s="18">
        <v>50000</v>
      </c>
      <c r="F78" s="18"/>
      <c r="G78" s="24"/>
      <c r="H78" s="24"/>
      <c r="I78" s="24"/>
    </row>
    <row r="79" spans="1:9" ht="12.75">
      <c r="A79" s="31" t="s">
        <v>516</v>
      </c>
      <c r="B79" s="17" t="s">
        <v>51</v>
      </c>
      <c r="C79" s="23" t="s">
        <v>52</v>
      </c>
      <c r="D79" s="17" t="s">
        <v>53</v>
      </c>
      <c r="E79" s="18">
        <v>50000</v>
      </c>
      <c r="F79" s="18"/>
      <c r="G79" s="24"/>
      <c r="H79" s="24"/>
      <c r="I79" s="24"/>
    </row>
    <row r="80" spans="1:9" ht="12.75">
      <c r="A80" s="31" t="s">
        <v>517</v>
      </c>
      <c r="B80" s="8" t="s">
        <v>213</v>
      </c>
      <c r="C80" s="9" t="s">
        <v>214</v>
      </c>
      <c r="D80" s="17" t="s">
        <v>607</v>
      </c>
      <c r="E80" s="11">
        <v>102000</v>
      </c>
      <c r="F80" s="11">
        <v>82000</v>
      </c>
      <c r="G80" s="12"/>
      <c r="H80" s="12"/>
      <c r="I80" s="12"/>
    </row>
    <row r="81" spans="1:9" ht="12.75">
      <c r="A81" s="31" t="s">
        <v>518</v>
      </c>
      <c r="B81" s="8" t="s">
        <v>235</v>
      </c>
      <c r="C81" s="9" t="s">
        <v>236</v>
      </c>
      <c r="D81" s="10" t="s">
        <v>649</v>
      </c>
      <c r="E81" s="11">
        <v>110000</v>
      </c>
      <c r="F81" s="11"/>
      <c r="G81" s="12"/>
      <c r="H81" s="12"/>
      <c r="I81" s="12"/>
    </row>
    <row r="82" spans="1:9" ht="12.75">
      <c r="A82" s="31" t="s">
        <v>519</v>
      </c>
      <c r="B82" s="8" t="s">
        <v>249</v>
      </c>
      <c r="C82" s="9" t="s">
        <v>250</v>
      </c>
      <c r="D82" s="10" t="s">
        <v>605</v>
      </c>
      <c r="E82" s="11">
        <v>51000</v>
      </c>
      <c r="F82" s="11">
        <v>80000</v>
      </c>
      <c r="G82" s="12"/>
      <c r="H82" s="12"/>
      <c r="I82" s="28"/>
    </row>
    <row r="83" spans="1:9" ht="12.75">
      <c r="A83" s="72" t="s">
        <v>449</v>
      </c>
      <c r="B83" s="12"/>
      <c r="C83" s="13"/>
      <c r="D83" s="14"/>
      <c r="E83" s="15"/>
      <c r="F83" s="15"/>
      <c r="G83" s="12"/>
      <c r="H83" s="12"/>
      <c r="I83" s="28"/>
    </row>
    <row r="84" spans="1:9" ht="12.75">
      <c r="A84" s="72" t="s">
        <v>449</v>
      </c>
      <c r="B84" s="16" t="s">
        <v>321</v>
      </c>
      <c r="C84" s="13"/>
      <c r="D84" s="14"/>
      <c r="E84" s="15"/>
      <c r="F84" s="15"/>
      <c r="G84" s="12"/>
      <c r="H84" s="12"/>
      <c r="I84" s="28"/>
    </row>
    <row r="85" spans="1:9" ht="12.75">
      <c r="A85" t="s">
        <v>520</v>
      </c>
      <c r="B85" s="22" t="s">
        <v>125</v>
      </c>
      <c r="C85" s="23" t="s">
        <v>127</v>
      </c>
      <c r="D85" s="22" t="s">
        <v>609</v>
      </c>
      <c r="E85" s="18">
        <v>1055000</v>
      </c>
      <c r="F85" s="84"/>
      <c r="G85" s="12"/>
      <c r="H85" s="12"/>
      <c r="I85" s="12"/>
    </row>
    <row r="86" spans="1:9" ht="12.75">
      <c r="A86" t="s">
        <v>521</v>
      </c>
      <c r="B86" s="32" t="s">
        <v>347</v>
      </c>
      <c r="C86" s="81" t="s">
        <v>352</v>
      </c>
      <c r="D86" s="10" t="s">
        <v>608</v>
      </c>
      <c r="E86" s="18">
        <v>1115500</v>
      </c>
      <c r="F86" s="25">
        <v>500000</v>
      </c>
      <c r="G86" s="12"/>
      <c r="H86" s="12"/>
      <c r="I86" s="12"/>
    </row>
    <row r="87" spans="1:9" ht="12.75">
      <c r="A87" t="s">
        <v>522</v>
      </c>
      <c r="B87" s="17" t="s">
        <v>33</v>
      </c>
      <c r="C87" s="23" t="s">
        <v>34</v>
      </c>
      <c r="D87" s="17" t="s">
        <v>35</v>
      </c>
      <c r="E87" s="18">
        <v>60000</v>
      </c>
      <c r="F87" s="18"/>
      <c r="G87" s="24"/>
      <c r="H87" s="24"/>
      <c r="I87" s="24"/>
    </row>
    <row r="88" spans="1:9" ht="12.75">
      <c r="A88" t="s">
        <v>523</v>
      </c>
      <c r="B88" s="17" t="s">
        <v>30</v>
      </c>
      <c r="C88" s="23" t="s">
        <v>31</v>
      </c>
      <c r="D88" s="17" t="s">
        <v>32</v>
      </c>
      <c r="E88" s="18">
        <v>60000</v>
      </c>
      <c r="F88" s="18"/>
      <c r="G88" s="24"/>
      <c r="H88" s="24"/>
      <c r="I88" s="24"/>
    </row>
    <row r="89" spans="1:9" ht="12.75">
      <c r="A89" t="s">
        <v>524</v>
      </c>
      <c r="B89" s="17" t="s">
        <v>66</v>
      </c>
      <c r="C89" s="23" t="s">
        <v>67</v>
      </c>
      <c r="D89" s="17" t="s">
        <v>68</v>
      </c>
      <c r="E89" s="18">
        <v>60000</v>
      </c>
      <c r="F89" s="18"/>
      <c r="G89" s="24"/>
      <c r="H89" s="24"/>
      <c r="I89" s="24"/>
    </row>
    <row r="90" spans="1:9" ht="12.75">
      <c r="A90" t="s">
        <v>525</v>
      </c>
      <c r="B90" s="17" t="s">
        <v>18</v>
      </c>
      <c r="C90" s="23" t="s">
        <v>19</v>
      </c>
      <c r="D90" s="17" t="s">
        <v>20</v>
      </c>
      <c r="E90" s="18">
        <v>50000</v>
      </c>
      <c r="F90" s="18"/>
      <c r="G90" s="24"/>
      <c r="H90" s="24"/>
      <c r="I90" s="24"/>
    </row>
    <row r="91" spans="1:9" ht="12.75">
      <c r="A91" t="s">
        <v>526</v>
      </c>
      <c r="B91" s="17" t="s">
        <v>24</v>
      </c>
      <c r="C91" s="23" t="s">
        <v>25</v>
      </c>
      <c r="D91" s="17" t="s">
        <v>26</v>
      </c>
      <c r="E91" s="18">
        <v>50000</v>
      </c>
      <c r="F91" s="18"/>
      <c r="G91" s="24"/>
      <c r="H91" s="24"/>
      <c r="I91" s="24"/>
    </row>
    <row r="92" spans="1:6" ht="12.75">
      <c r="A92" t="s">
        <v>527</v>
      </c>
      <c r="B92" s="17" t="s">
        <v>36</v>
      </c>
      <c r="C92" s="23" t="s">
        <v>37</v>
      </c>
      <c r="D92" s="17" t="s">
        <v>38</v>
      </c>
      <c r="E92" s="18">
        <v>50000</v>
      </c>
      <c r="F92" s="18"/>
    </row>
    <row r="93" spans="1:6" ht="12.75">
      <c r="A93" t="s">
        <v>528</v>
      </c>
      <c r="B93" s="17" t="s">
        <v>39</v>
      </c>
      <c r="C93" s="23" t="s">
        <v>40</v>
      </c>
      <c r="D93" s="17" t="s">
        <v>41</v>
      </c>
      <c r="E93" s="18">
        <v>50000</v>
      </c>
      <c r="F93" s="18"/>
    </row>
    <row r="94" spans="1:6" ht="12.75">
      <c r="A94" t="s">
        <v>529</v>
      </c>
      <c r="B94" s="17" t="s">
        <v>21</v>
      </c>
      <c r="C94" s="23" t="s">
        <v>22</v>
      </c>
      <c r="D94" s="17" t="s">
        <v>23</v>
      </c>
      <c r="E94" s="18">
        <v>50000</v>
      </c>
      <c r="F94" s="18"/>
    </row>
    <row r="95" spans="1:6" ht="12.75">
      <c r="A95" t="s">
        <v>530</v>
      </c>
      <c r="B95" s="8" t="s">
        <v>160</v>
      </c>
      <c r="C95" s="9" t="s">
        <v>161</v>
      </c>
      <c r="D95" s="22" t="s">
        <v>609</v>
      </c>
      <c r="E95" s="11">
        <v>215000</v>
      </c>
      <c r="F95" s="11">
        <v>168000</v>
      </c>
    </row>
    <row r="96" spans="1:6" ht="12.75">
      <c r="A96" t="s">
        <v>531</v>
      </c>
      <c r="B96" s="8" t="s">
        <v>164</v>
      </c>
      <c r="C96" s="9" t="s">
        <v>165</v>
      </c>
      <c r="D96" s="10" t="s">
        <v>612</v>
      </c>
      <c r="E96" s="11">
        <v>119000</v>
      </c>
      <c r="F96" s="11">
        <v>83000</v>
      </c>
    </row>
    <row r="97" spans="1:6" ht="12.75">
      <c r="A97" t="s">
        <v>532</v>
      </c>
      <c r="B97" s="8" t="s">
        <v>183</v>
      </c>
      <c r="C97" s="9" t="s">
        <v>184</v>
      </c>
      <c r="D97" s="10" t="s">
        <v>612</v>
      </c>
      <c r="E97" s="11">
        <v>187000</v>
      </c>
      <c r="F97" s="11">
        <v>80000</v>
      </c>
    </row>
    <row r="98" spans="1:6" ht="12.75">
      <c r="A98" t="s">
        <v>533</v>
      </c>
      <c r="B98" s="8" t="s">
        <v>187</v>
      </c>
      <c r="C98" s="9" t="s">
        <v>188</v>
      </c>
      <c r="D98" s="10" t="s">
        <v>611</v>
      </c>
      <c r="E98" s="11">
        <v>210000</v>
      </c>
      <c r="F98" s="11">
        <v>168000</v>
      </c>
    </row>
    <row r="99" spans="1:6" ht="12.75">
      <c r="A99" t="s">
        <v>534</v>
      </c>
      <c r="B99" s="8" t="s">
        <v>223</v>
      </c>
      <c r="C99" s="9" t="s">
        <v>224</v>
      </c>
      <c r="D99" s="10" t="s">
        <v>610</v>
      </c>
      <c r="E99" s="11">
        <v>141000</v>
      </c>
      <c r="F99" s="11">
        <v>82000</v>
      </c>
    </row>
    <row r="100" spans="1:6" ht="12.75">
      <c r="A100" t="s">
        <v>535</v>
      </c>
      <c r="B100" s="8" t="s">
        <v>233</v>
      </c>
      <c r="C100" s="9" t="s">
        <v>234</v>
      </c>
      <c r="D100" s="17" t="s">
        <v>20</v>
      </c>
      <c r="E100" s="11">
        <v>107000</v>
      </c>
      <c r="F100" s="11">
        <v>82000</v>
      </c>
    </row>
    <row r="101" spans="1:6" ht="12.75">
      <c r="A101" t="s">
        <v>536</v>
      </c>
      <c r="B101" s="8" t="s">
        <v>241</v>
      </c>
      <c r="C101" s="9" t="s">
        <v>242</v>
      </c>
      <c r="D101" s="10" t="s">
        <v>608</v>
      </c>
      <c r="E101" s="11">
        <v>55000</v>
      </c>
      <c r="F101" s="11">
        <v>82000</v>
      </c>
    </row>
    <row r="102" spans="2:6" ht="12.75">
      <c r="B102" s="12"/>
      <c r="C102" s="13"/>
      <c r="D102" s="14"/>
      <c r="E102" s="15"/>
      <c r="F102" s="15"/>
    </row>
    <row r="103" spans="2:6" ht="12.75">
      <c r="B103" s="16" t="s">
        <v>322</v>
      </c>
      <c r="C103" s="13"/>
      <c r="D103" s="14"/>
      <c r="E103" s="15"/>
      <c r="F103" s="15"/>
    </row>
    <row r="104" spans="1:6" ht="12.75">
      <c r="A104" t="s">
        <v>537</v>
      </c>
      <c r="B104" s="8" t="s">
        <v>245</v>
      </c>
      <c r="C104" s="9" t="s">
        <v>246</v>
      </c>
      <c r="D104" s="10" t="s">
        <v>613</v>
      </c>
      <c r="E104" s="11">
        <v>75000</v>
      </c>
      <c r="F104" s="11"/>
    </row>
    <row r="105" spans="1:6" ht="12.75">
      <c r="A105" t="s">
        <v>449</v>
      </c>
      <c r="B105" s="12"/>
      <c r="C105" s="13"/>
      <c r="D105" s="14"/>
      <c r="E105" s="15"/>
      <c r="F105" s="15"/>
    </row>
    <row r="106" spans="2:6" ht="12.75">
      <c r="B106" s="16" t="s">
        <v>323</v>
      </c>
      <c r="C106" s="13"/>
      <c r="D106" s="14"/>
      <c r="E106" s="15"/>
      <c r="F106" s="15"/>
    </row>
    <row r="107" spans="1:6" ht="12.75">
      <c r="A107" t="s">
        <v>538</v>
      </c>
      <c r="B107" s="17" t="s">
        <v>60</v>
      </c>
      <c r="C107" s="23" t="s">
        <v>61</v>
      </c>
      <c r="D107" s="17" t="s">
        <v>62</v>
      </c>
      <c r="E107" s="18">
        <v>60000</v>
      </c>
      <c r="F107" s="18"/>
    </row>
    <row r="108" spans="1:6" ht="12.75">
      <c r="A108" t="s">
        <v>539</v>
      </c>
      <c r="B108" s="17" t="s">
        <v>54</v>
      </c>
      <c r="C108" s="23" t="s">
        <v>55</v>
      </c>
      <c r="D108" s="17" t="s">
        <v>56</v>
      </c>
      <c r="E108" s="18">
        <v>60000</v>
      </c>
      <c r="F108" s="18"/>
    </row>
    <row r="109" spans="1:6" ht="12.75">
      <c r="A109" t="s">
        <v>540</v>
      </c>
      <c r="B109" s="8" t="s">
        <v>211</v>
      </c>
      <c r="C109" s="9" t="s">
        <v>212</v>
      </c>
      <c r="D109" s="10" t="s">
        <v>614</v>
      </c>
      <c r="E109" s="11">
        <v>73000</v>
      </c>
      <c r="F109" s="11"/>
    </row>
    <row r="110" spans="1:6" ht="12.75">
      <c r="A110" t="s">
        <v>541</v>
      </c>
      <c r="B110" s="8" t="s">
        <v>237</v>
      </c>
      <c r="C110" s="9" t="s">
        <v>238</v>
      </c>
      <c r="D110" s="10" t="s">
        <v>615</v>
      </c>
      <c r="E110" s="11">
        <v>203000</v>
      </c>
      <c r="F110" s="11">
        <v>100000</v>
      </c>
    </row>
    <row r="111" spans="2:6" ht="12.75">
      <c r="B111" s="12"/>
      <c r="C111" s="13"/>
      <c r="D111" s="14"/>
      <c r="E111" s="15"/>
      <c r="F111" s="15"/>
    </row>
    <row r="112" spans="2:6" ht="12.75">
      <c r="B112" s="16" t="s">
        <v>324</v>
      </c>
      <c r="C112" s="13"/>
      <c r="D112" s="14"/>
      <c r="E112" s="15"/>
      <c r="F112" s="15"/>
    </row>
    <row r="113" spans="1:6" ht="12.75">
      <c r="A113" t="s">
        <v>542</v>
      </c>
      <c r="B113" s="8" t="s">
        <v>142</v>
      </c>
      <c r="C113" s="9" t="s">
        <v>143</v>
      </c>
      <c r="D113" s="10" t="s">
        <v>616</v>
      </c>
      <c r="E113" s="11">
        <v>32000</v>
      </c>
      <c r="F113" s="11"/>
    </row>
    <row r="114" spans="1:6" ht="12.75">
      <c r="A114" t="s">
        <v>449</v>
      </c>
      <c r="B114" s="12"/>
      <c r="C114" s="13"/>
      <c r="D114" s="14"/>
      <c r="E114" s="15"/>
      <c r="F114" s="15"/>
    </row>
    <row r="115" spans="2:6" ht="12.75">
      <c r="B115" s="16" t="s">
        <v>325</v>
      </c>
      <c r="C115" s="13"/>
      <c r="D115" s="14"/>
      <c r="E115" s="15"/>
      <c r="F115" s="15"/>
    </row>
    <row r="116" spans="1:6" ht="12.75">
      <c r="A116" t="s">
        <v>543</v>
      </c>
      <c r="B116" s="8" t="s">
        <v>180</v>
      </c>
      <c r="C116" s="9" t="s">
        <v>181</v>
      </c>
      <c r="D116" s="10" t="s">
        <v>617</v>
      </c>
      <c r="E116" s="11">
        <v>32000</v>
      </c>
      <c r="F116" s="11"/>
    </row>
    <row r="117" spans="2:6" ht="12.75">
      <c r="B117" s="12"/>
      <c r="C117" s="13"/>
      <c r="D117" s="14"/>
      <c r="E117" s="15"/>
      <c r="F117" s="15"/>
    </row>
    <row r="118" spans="2:6" ht="12.75">
      <c r="B118" s="16" t="s">
        <v>326</v>
      </c>
      <c r="C118" s="13"/>
      <c r="D118" s="14"/>
      <c r="E118" s="15"/>
      <c r="F118" s="15"/>
    </row>
    <row r="119" spans="1:6" ht="12.75">
      <c r="A119" t="s">
        <v>544</v>
      </c>
      <c r="B119" s="8" t="s">
        <v>130</v>
      </c>
      <c r="C119" s="9" t="s">
        <v>131</v>
      </c>
      <c r="D119" s="10" t="s">
        <v>618</v>
      </c>
      <c r="E119" s="11">
        <v>160000</v>
      </c>
      <c r="F119" s="11">
        <v>83000</v>
      </c>
    </row>
    <row r="120" spans="1:6" ht="12.75">
      <c r="A120" t="s">
        <v>545</v>
      </c>
      <c r="B120" s="8" t="s">
        <v>176</v>
      </c>
      <c r="C120" s="9" t="s">
        <v>177</v>
      </c>
      <c r="D120" s="10" t="s">
        <v>619</v>
      </c>
      <c r="E120" s="11">
        <v>80000</v>
      </c>
      <c r="F120" s="11"/>
    </row>
    <row r="121" spans="1:6" ht="12.75">
      <c r="A121" t="s">
        <v>546</v>
      </c>
      <c r="B121" s="8" t="s">
        <v>243</v>
      </c>
      <c r="C121" s="9" t="s">
        <v>244</v>
      </c>
      <c r="D121" s="10" t="s">
        <v>620</v>
      </c>
      <c r="E121" s="11">
        <v>67000</v>
      </c>
      <c r="F121" s="11"/>
    </row>
    <row r="122" spans="2:6" ht="12.75">
      <c r="B122" s="12"/>
      <c r="C122" s="13"/>
      <c r="D122" s="14"/>
      <c r="E122" s="15"/>
      <c r="F122" s="15"/>
    </row>
    <row r="123" spans="2:7" ht="12.75">
      <c r="B123" s="16" t="s">
        <v>327</v>
      </c>
      <c r="C123" s="13"/>
      <c r="D123" s="14"/>
      <c r="E123" s="15"/>
      <c r="F123" s="15"/>
      <c r="G123" s="12"/>
    </row>
    <row r="124" spans="1:7" ht="12.75">
      <c r="A124" t="s">
        <v>547</v>
      </c>
      <c r="B124" s="33" t="s">
        <v>355</v>
      </c>
      <c r="C124" s="9" t="s">
        <v>356</v>
      </c>
      <c r="D124" s="10" t="s">
        <v>621</v>
      </c>
      <c r="E124" s="11">
        <v>589173</v>
      </c>
      <c r="F124" s="11"/>
      <c r="G124" s="12"/>
    </row>
    <row r="125" spans="1:7" ht="12.75">
      <c r="A125" t="s">
        <v>548</v>
      </c>
      <c r="B125" s="33" t="s">
        <v>355</v>
      </c>
      <c r="C125" s="9" t="s">
        <v>357</v>
      </c>
      <c r="D125" s="10" t="s">
        <v>621</v>
      </c>
      <c r="E125" s="11">
        <v>2008248</v>
      </c>
      <c r="F125" s="11"/>
      <c r="G125" s="12"/>
    </row>
    <row r="126" spans="1:7" ht="12.75">
      <c r="A126" t="s">
        <v>549</v>
      </c>
      <c r="B126" s="22" t="s">
        <v>8</v>
      </c>
      <c r="C126" s="80" t="s">
        <v>9</v>
      </c>
      <c r="D126" s="22" t="s">
        <v>622</v>
      </c>
      <c r="E126" s="18">
        <v>594000</v>
      </c>
      <c r="F126" s="18"/>
      <c r="G126" s="24"/>
    </row>
    <row r="127" spans="1:7" ht="12.75">
      <c r="A127" t="s">
        <v>550</v>
      </c>
      <c r="B127" s="17" t="s">
        <v>72</v>
      </c>
      <c r="C127" s="23" t="s">
        <v>73</v>
      </c>
      <c r="D127" s="17" t="s">
        <v>74</v>
      </c>
      <c r="E127" s="18">
        <v>50000</v>
      </c>
      <c r="F127" s="18"/>
      <c r="G127" s="24" t="s">
        <v>463</v>
      </c>
    </row>
    <row r="128" spans="1:7" ht="12.75">
      <c r="A128" t="s">
        <v>551</v>
      </c>
      <c r="B128" s="8" t="s">
        <v>108</v>
      </c>
      <c r="C128" s="35" t="s">
        <v>109</v>
      </c>
      <c r="D128" s="22" t="s">
        <v>622</v>
      </c>
      <c r="E128" s="25">
        <v>308000</v>
      </c>
      <c r="F128" s="84"/>
      <c r="G128" s="26"/>
    </row>
    <row r="129" spans="1:7" ht="12.75">
      <c r="A129" t="s">
        <v>552</v>
      </c>
      <c r="B129" s="8" t="s">
        <v>156</v>
      </c>
      <c r="C129" s="9" t="s">
        <v>157</v>
      </c>
      <c r="D129" s="22" t="s">
        <v>622</v>
      </c>
      <c r="E129" s="11">
        <v>30000</v>
      </c>
      <c r="F129" s="11"/>
      <c r="G129" s="12"/>
    </row>
    <row r="130" spans="1:7" ht="12.75">
      <c r="A130" t="s">
        <v>553</v>
      </c>
      <c r="B130" s="8" t="s">
        <v>215</v>
      </c>
      <c r="C130" s="9" t="s">
        <v>216</v>
      </c>
      <c r="D130" s="10" t="s">
        <v>621</v>
      </c>
      <c r="E130" s="11">
        <v>36000</v>
      </c>
      <c r="F130" s="11"/>
      <c r="G130" s="12"/>
    </row>
    <row r="131" spans="1:7" ht="12.75">
      <c r="A131" t="s">
        <v>554</v>
      </c>
      <c r="B131" s="8" t="s">
        <v>225</v>
      </c>
      <c r="C131" s="9" t="s">
        <v>226</v>
      </c>
      <c r="D131" s="10" t="s">
        <v>294</v>
      </c>
      <c r="E131" s="11">
        <v>30000</v>
      </c>
      <c r="F131" s="11"/>
      <c r="G131" s="12"/>
    </row>
    <row r="132" spans="2:7" ht="12.75">
      <c r="B132" s="12"/>
      <c r="C132" s="13"/>
      <c r="D132" s="14"/>
      <c r="E132" s="15"/>
      <c r="F132" s="15"/>
      <c r="G132" s="12"/>
    </row>
    <row r="133" spans="2:7" ht="12.75">
      <c r="B133" s="16" t="s">
        <v>328</v>
      </c>
      <c r="C133" s="13"/>
      <c r="D133" s="14"/>
      <c r="E133" s="15"/>
      <c r="F133" s="15"/>
      <c r="G133" s="12"/>
    </row>
    <row r="134" spans="1:7" ht="12.75">
      <c r="A134" t="s">
        <v>555</v>
      </c>
      <c r="B134" s="8" t="s">
        <v>138</v>
      </c>
      <c r="C134" s="9" t="s">
        <v>139</v>
      </c>
      <c r="D134" s="10" t="s">
        <v>623</v>
      </c>
      <c r="E134" s="11">
        <v>126000</v>
      </c>
      <c r="F134" s="11">
        <v>83000</v>
      </c>
      <c r="G134" s="12"/>
    </row>
    <row r="135" spans="1:7" ht="12.75">
      <c r="A135" t="s">
        <v>556</v>
      </c>
      <c r="B135" s="8" t="s">
        <v>209</v>
      </c>
      <c r="C135" s="9" t="s">
        <v>210</v>
      </c>
      <c r="D135" s="10" t="s">
        <v>624</v>
      </c>
      <c r="E135" s="11">
        <v>162000</v>
      </c>
      <c r="F135" s="11">
        <v>83000</v>
      </c>
      <c r="G135" s="12"/>
    </row>
    <row r="136" spans="1:7" ht="12.75">
      <c r="A136" t="s">
        <v>449</v>
      </c>
      <c r="B136" s="12"/>
      <c r="C136" s="13"/>
      <c r="D136" s="14"/>
      <c r="E136" s="15"/>
      <c r="F136" s="15"/>
      <c r="G136" s="12"/>
    </row>
    <row r="137" spans="1:7" ht="12.75">
      <c r="A137" t="s">
        <v>449</v>
      </c>
      <c r="B137" s="16" t="s">
        <v>329</v>
      </c>
      <c r="C137" s="13"/>
      <c r="D137" s="14"/>
      <c r="E137" s="15"/>
      <c r="F137" s="15"/>
      <c r="G137" s="12"/>
    </row>
    <row r="138" spans="1:7" ht="12.75">
      <c r="A138" t="s">
        <v>557</v>
      </c>
      <c r="B138" s="8" t="s">
        <v>152</v>
      </c>
      <c r="C138" s="9" t="s">
        <v>153</v>
      </c>
      <c r="D138" s="10" t="s">
        <v>625</v>
      </c>
      <c r="E138" s="11">
        <v>72000</v>
      </c>
      <c r="F138" s="11"/>
      <c r="G138" s="12"/>
    </row>
    <row r="139" spans="1:7" ht="12.75">
      <c r="A139" t="s">
        <v>558</v>
      </c>
      <c r="B139" s="8" t="s">
        <v>178</v>
      </c>
      <c r="C139" s="9" t="s">
        <v>179</v>
      </c>
      <c r="D139" s="10" t="s">
        <v>625</v>
      </c>
      <c r="E139" s="11">
        <v>108000</v>
      </c>
      <c r="F139" s="11"/>
      <c r="G139" s="12"/>
    </row>
    <row r="140" spans="2:7" ht="12.75">
      <c r="B140" s="12"/>
      <c r="C140" s="13"/>
      <c r="D140" s="14"/>
      <c r="E140" s="15"/>
      <c r="F140" s="15"/>
      <c r="G140" s="12"/>
    </row>
    <row r="141" spans="2:7" ht="12.75">
      <c r="B141" s="16" t="s">
        <v>358</v>
      </c>
      <c r="C141" s="13"/>
      <c r="D141" s="14"/>
      <c r="E141" s="15"/>
      <c r="F141" s="15"/>
      <c r="G141" s="12"/>
    </row>
    <row r="142" spans="1:7" ht="12.75">
      <c r="A142" t="s">
        <v>559</v>
      </c>
      <c r="B142" s="8" t="s">
        <v>359</v>
      </c>
      <c r="C142" s="9" t="s">
        <v>360</v>
      </c>
      <c r="D142" s="10" t="s">
        <v>626</v>
      </c>
      <c r="E142" s="11">
        <v>150000</v>
      </c>
      <c r="F142" s="11"/>
      <c r="G142" s="12"/>
    </row>
    <row r="143" spans="2:7" ht="12.75">
      <c r="B143" s="12"/>
      <c r="C143" s="13"/>
      <c r="D143" s="14"/>
      <c r="E143" s="15"/>
      <c r="F143" s="15"/>
      <c r="G143" s="12"/>
    </row>
    <row r="144" spans="2:7" ht="12.75">
      <c r="B144" s="16" t="s">
        <v>330</v>
      </c>
      <c r="C144" s="13"/>
      <c r="D144" s="14"/>
      <c r="E144" s="15"/>
      <c r="F144" s="15"/>
      <c r="G144" s="12"/>
    </row>
    <row r="145" spans="1:7" ht="12.75">
      <c r="A145" t="s">
        <v>560</v>
      </c>
      <c r="B145" s="32" t="s">
        <v>347</v>
      </c>
      <c r="C145" s="81" t="s">
        <v>362</v>
      </c>
      <c r="D145" s="10" t="s">
        <v>627</v>
      </c>
      <c r="E145" s="11">
        <v>1010000</v>
      </c>
      <c r="F145" s="11">
        <v>75000</v>
      </c>
      <c r="G145" s="12"/>
    </row>
    <row r="146" spans="1:7" ht="12.75">
      <c r="A146" t="s">
        <v>561</v>
      </c>
      <c r="B146" s="8" t="s">
        <v>162</v>
      </c>
      <c r="C146" s="9" t="s">
        <v>163</v>
      </c>
      <c r="D146" s="10" t="s">
        <v>627</v>
      </c>
      <c r="E146" s="11">
        <v>81000</v>
      </c>
      <c r="F146" s="11"/>
      <c r="G146" s="12"/>
    </row>
    <row r="147" spans="1:7" ht="12.75">
      <c r="A147" t="s">
        <v>562</v>
      </c>
      <c r="B147" s="8" t="s">
        <v>195</v>
      </c>
      <c r="C147" s="9" t="s">
        <v>196</v>
      </c>
      <c r="D147" s="10" t="s">
        <v>628</v>
      </c>
      <c r="E147" s="11">
        <v>78000</v>
      </c>
      <c r="F147" s="11"/>
      <c r="G147" s="12"/>
    </row>
    <row r="148" spans="1:7" ht="12.75">
      <c r="A148" t="s">
        <v>563</v>
      </c>
      <c r="B148" s="8" t="s">
        <v>219</v>
      </c>
      <c r="C148" s="9" t="s">
        <v>220</v>
      </c>
      <c r="D148" s="10" t="s">
        <v>629</v>
      </c>
      <c r="E148" s="11">
        <v>59000</v>
      </c>
      <c r="F148" s="11"/>
      <c r="G148" s="12"/>
    </row>
    <row r="149" spans="2:7" ht="12.75">
      <c r="B149" s="12"/>
      <c r="C149" s="13"/>
      <c r="D149" s="14"/>
      <c r="E149" s="15"/>
      <c r="F149" s="15"/>
      <c r="G149" s="12"/>
    </row>
    <row r="150" spans="2:7" ht="12.75">
      <c r="B150" s="16" t="s">
        <v>331</v>
      </c>
      <c r="C150" s="13"/>
      <c r="D150" s="14"/>
      <c r="E150" s="15"/>
      <c r="F150" s="15"/>
      <c r="G150" s="12"/>
    </row>
    <row r="151" spans="1:7" ht="12.75">
      <c r="A151" t="s">
        <v>564</v>
      </c>
      <c r="B151" s="8" t="s">
        <v>114</v>
      </c>
      <c r="C151" s="35" t="s">
        <v>115</v>
      </c>
      <c r="D151" s="10" t="s">
        <v>650</v>
      </c>
      <c r="E151" s="25">
        <v>26000</v>
      </c>
      <c r="F151" s="84"/>
      <c r="G151" s="26"/>
    </row>
    <row r="152" spans="1:7" ht="12.75">
      <c r="A152" t="s">
        <v>565</v>
      </c>
      <c r="B152" s="8" t="s">
        <v>148</v>
      </c>
      <c r="C152" s="9" t="s">
        <v>149</v>
      </c>
      <c r="D152" s="10" t="s">
        <v>650</v>
      </c>
      <c r="E152" s="11">
        <v>33000</v>
      </c>
      <c r="F152" s="11"/>
      <c r="G152" s="12"/>
    </row>
    <row r="153" spans="2:7" ht="12.75">
      <c r="B153" s="12"/>
      <c r="C153" s="13"/>
      <c r="D153" s="14"/>
      <c r="E153" s="15"/>
      <c r="F153" s="15"/>
      <c r="G153" s="12"/>
    </row>
    <row r="154" spans="2:7" ht="12.75">
      <c r="B154" s="16" t="s">
        <v>332</v>
      </c>
      <c r="C154" s="13"/>
      <c r="D154" s="14"/>
      <c r="E154" s="15"/>
      <c r="F154" s="15"/>
      <c r="G154" s="12"/>
    </row>
    <row r="155" spans="1:7" ht="12.75">
      <c r="A155" t="s">
        <v>566</v>
      </c>
      <c r="B155" s="8" t="s">
        <v>166</v>
      </c>
      <c r="C155" s="9" t="s">
        <v>167</v>
      </c>
      <c r="D155" s="10" t="s">
        <v>630</v>
      </c>
      <c r="E155" s="11">
        <v>186000</v>
      </c>
      <c r="F155" s="11"/>
      <c r="G155" s="12"/>
    </row>
    <row r="156" spans="1:7" ht="12.75">
      <c r="A156" t="s">
        <v>449</v>
      </c>
      <c r="B156" s="12"/>
      <c r="C156" s="13"/>
      <c r="D156" s="14"/>
      <c r="E156" s="15"/>
      <c r="F156" s="15"/>
      <c r="G156" s="12"/>
    </row>
    <row r="157" spans="2:7" ht="12.75">
      <c r="B157" s="16" t="s">
        <v>363</v>
      </c>
      <c r="C157" s="13"/>
      <c r="D157" s="14"/>
      <c r="E157" s="15"/>
      <c r="F157" s="15"/>
      <c r="G157" s="12"/>
    </row>
    <row r="158" spans="1:7" ht="12.75">
      <c r="A158" t="s">
        <v>567</v>
      </c>
      <c r="B158" s="8" t="s">
        <v>364</v>
      </c>
      <c r="C158" s="9" t="s">
        <v>365</v>
      </c>
      <c r="D158" s="10" t="s">
        <v>631</v>
      </c>
      <c r="E158" s="11">
        <v>397000</v>
      </c>
      <c r="F158" s="11"/>
      <c r="G158" s="12"/>
    </row>
    <row r="159" spans="2:7" ht="12.75">
      <c r="B159" s="12"/>
      <c r="C159" s="13"/>
      <c r="D159" s="14"/>
      <c r="E159" s="15"/>
      <c r="F159" s="15"/>
      <c r="G159" s="12"/>
    </row>
    <row r="160" spans="2:7" ht="12.75">
      <c r="B160" s="16" t="s">
        <v>333</v>
      </c>
      <c r="C160" s="13"/>
      <c r="D160" s="14"/>
      <c r="E160" s="15"/>
      <c r="F160" s="15"/>
      <c r="G160" s="12"/>
    </row>
    <row r="161" spans="1:7" ht="12.75">
      <c r="A161" t="s">
        <v>568</v>
      </c>
      <c r="B161" s="8" t="s">
        <v>185</v>
      </c>
      <c r="C161" s="9" t="s">
        <v>186</v>
      </c>
      <c r="D161" s="10" t="s">
        <v>632</v>
      </c>
      <c r="E161" s="11">
        <v>67000</v>
      </c>
      <c r="F161" s="11"/>
      <c r="G161" s="12"/>
    </row>
    <row r="162" spans="1:7" ht="12.75">
      <c r="A162" t="s">
        <v>569</v>
      </c>
      <c r="B162" s="8" t="s">
        <v>239</v>
      </c>
      <c r="C162" s="9" t="s">
        <v>240</v>
      </c>
      <c r="D162" s="10" t="s">
        <v>633</v>
      </c>
      <c r="E162" s="11">
        <v>30000</v>
      </c>
      <c r="F162" s="11"/>
      <c r="G162" s="12"/>
    </row>
    <row r="163" spans="2:7" ht="12.75">
      <c r="B163" s="12"/>
      <c r="C163" s="13"/>
      <c r="D163" s="14"/>
      <c r="E163" s="15"/>
      <c r="F163" s="15"/>
      <c r="G163" s="12"/>
    </row>
    <row r="164" spans="2:7" ht="12.75">
      <c r="B164" s="16" t="s">
        <v>334</v>
      </c>
      <c r="C164" s="13"/>
      <c r="D164" s="14"/>
      <c r="E164" s="15"/>
      <c r="F164" s="15"/>
      <c r="G164" s="12"/>
    </row>
    <row r="165" spans="1:6" ht="12.75">
      <c r="A165" t="s">
        <v>570</v>
      </c>
      <c r="B165" s="22" t="s">
        <v>11</v>
      </c>
      <c r="C165" s="80" t="s">
        <v>12</v>
      </c>
      <c r="D165" s="22" t="s">
        <v>634</v>
      </c>
      <c r="E165" s="18">
        <v>94000</v>
      </c>
      <c r="F165" s="18"/>
    </row>
    <row r="166" spans="2:6" ht="12.75">
      <c r="B166" s="24"/>
      <c r="C166" s="82"/>
      <c r="D166" s="24"/>
      <c r="E166" s="20"/>
      <c r="F166" s="20"/>
    </row>
    <row r="167" spans="2:6" ht="12.75">
      <c r="B167" s="29" t="s">
        <v>335</v>
      </c>
      <c r="C167" s="82"/>
      <c r="D167" s="24"/>
      <c r="E167" s="20"/>
      <c r="F167" s="20"/>
    </row>
    <row r="168" spans="1:6" ht="12.75">
      <c r="A168" t="s">
        <v>571</v>
      </c>
      <c r="B168" s="17" t="s">
        <v>63</v>
      </c>
      <c r="C168" s="23" t="s">
        <v>64</v>
      </c>
      <c r="D168" s="17" t="s">
        <v>65</v>
      </c>
      <c r="E168" s="18">
        <v>24000</v>
      </c>
      <c r="F168" s="18"/>
    </row>
    <row r="169" spans="1:6" ht="12.75">
      <c r="A169" t="s">
        <v>572</v>
      </c>
      <c r="B169" s="8" t="s">
        <v>140</v>
      </c>
      <c r="C169" s="9" t="s">
        <v>141</v>
      </c>
      <c r="D169" s="10" t="s">
        <v>635</v>
      </c>
      <c r="E169" s="11">
        <v>34000</v>
      </c>
      <c r="F169" s="11"/>
    </row>
    <row r="170" spans="1:6" ht="12.75">
      <c r="A170">
        <v>110</v>
      </c>
      <c r="B170" s="8" t="s">
        <v>205</v>
      </c>
      <c r="C170" s="9" t="s">
        <v>206</v>
      </c>
      <c r="D170" s="10" t="s">
        <v>636</v>
      </c>
      <c r="E170" s="11">
        <v>58000</v>
      </c>
      <c r="F170" s="11"/>
    </row>
    <row r="171" spans="2:6" ht="12.75">
      <c r="B171" s="12"/>
      <c r="C171" s="13"/>
      <c r="D171" s="14"/>
      <c r="E171" s="15"/>
      <c r="F171" s="15"/>
    </row>
    <row r="172" spans="2:6" ht="12.75">
      <c r="B172" s="16" t="s">
        <v>336</v>
      </c>
      <c r="C172" s="13"/>
      <c r="D172" s="14"/>
      <c r="E172" s="15"/>
      <c r="F172" s="15"/>
    </row>
    <row r="173" spans="1:6" ht="12.75">
      <c r="A173" t="s">
        <v>573</v>
      </c>
      <c r="B173" s="17" t="s">
        <v>69</v>
      </c>
      <c r="C173" s="23" t="s">
        <v>70</v>
      </c>
      <c r="D173" s="17" t="s">
        <v>71</v>
      </c>
      <c r="E173" s="18">
        <v>60000</v>
      </c>
      <c r="F173" s="18"/>
    </row>
    <row r="174" spans="2:6" ht="12.75">
      <c r="B174" s="19"/>
      <c r="C174" s="79"/>
      <c r="D174" s="19"/>
      <c r="E174" s="20"/>
      <c r="F174" s="20"/>
    </row>
    <row r="175" spans="2:6" ht="12.75">
      <c r="B175" s="21" t="s">
        <v>337</v>
      </c>
      <c r="C175" s="79"/>
      <c r="D175" s="19"/>
      <c r="E175" s="20"/>
      <c r="F175" s="20"/>
    </row>
    <row r="176" spans="1:6" ht="12.75">
      <c r="A176" t="s">
        <v>574</v>
      </c>
      <c r="B176" s="17" t="s">
        <v>81</v>
      </c>
      <c r="C176" s="23" t="s">
        <v>82</v>
      </c>
      <c r="D176" s="17" t="s">
        <v>83</v>
      </c>
      <c r="E176" s="18">
        <v>19000</v>
      </c>
      <c r="F176" s="18">
        <v>31000</v>
      </c>
    </row>
    <row r="177" spans="1:6" ht="12.75">
      <c r="A177" t="s">
        <v>575</v>
      </c>
      <c r="B177" s="17" t="s">
        <v>96</v>
      </c>
      <c r="C177" s="23" t="s">
        <v>97</v>
      </c>
      <c r="D177" s="17" t="s">
        <v>98</v>
      </c>
      <c r="E177" s="18">
        <v>55000</v>
      </c>
      <c r="F177" s="18"/>
    </row>
    <row r="178" spans="1:6" ht="12.75">
      <c r="A178" t="s">
        <v>576</v>
      </c>
      <c r="B178" s="8" t="s">
        <v>172</v>
      </c>
      <c r="C178" s="9" t="s">
        <v>173</v>
      </c>
      <c r="D178" s="10" t="s">
        <v>637</v>
      </c>
      <c r="E178" s="11">
        <v>206000</v>
      </c>
      <c r="F178" s="11">
        <v>60000</v>
      </c>
    </row>
    <row r="179" spans="1:6" ht="25.5">
      <c r="A179" t="s">
        <v>577</v>
      </c>
      <c r="B179" s="8" t="s">
        <v>227</v>
      </c>
      <c r="C179" s="9" t="s">
        <v>228</v>
      </c>
      <c r="D179" s="27" t="s">
        <v>638</v>
      </c>
      <c r="E179" s="11">
        <v>72000</v>
      </c>
      <c r="F179" s="11">
        <v>0</v>
      </c>
    </row>
    <row r="180" spans="2:6" ht="12.75">
      <c r="B180" s="12"/>
      <c r="C180" s="13"/>
      <c r="D180" s="30"/>
      <c r="E180" s="15"/>
      <c r="F180" s="15"/>
    </row>
    <row r="181" spans="2:6" ht="12.75">
      <c r="B181" s="16" t="s">
        <v>338</v>
      </c>
      <c r="C181" s="13"/>
      <c r="D181" s="30"/>
      <c r="E181" s="15"/>
      <c r="F181" s="15"/>
    </row>
    <row r="182" spans="1:6" ht="12.75">
      <c r="A182" t="s">
        <v>578</v>
      </c>
      <c r="B182" s="8" t="s">
        <v>197</v>
      </c>
      <c r="C182" s="9" t="s">
        <v>198</v>
      </c>
      <c r="D182" s="10" t="s">
        <v>639</v>
      </c>
      <c r="E182" s="11">
        <v>92000</v>
      </c>
      <c r="F182" s="11">
        <v>0</v>
      </c>
    </row>
    <row r="183" spans="2:6" ht="12.75">
      <c r="B183" s="12"/>
      <c r="C183" s="13"/>
      <c r="D183" s="14"/>
      <c r="E183" s="15"/>
      <c r="F183" s="15"/>
    </row>
    <row r="184" spans="2:6" ht="12.75">
      <c r="B184" s="16" t="s">
        <v>339</v>
      </c>
      <c r="C184" s="13"/>
      <c r="D184" s="14"/>
      <c r="E184" s="15"/>
      <c r="F184" s="15"/>
    </row>
    <row r="185" spans="1:6" ht="12.75">
      <c r="A185" t="s">
        <v>579</v>
      </c>
      <c r="B185" s="17" t="s">
        <v>57</v>
      </c>
      <c r="C185" s="23" t="s">
        <v>58</v>
      </c>
      <c r="D185" s="17" t="s">
        <v>59</v>
      </c>
      <c r="E185" s="18">
        <v>60000</v>
      </c>
      <c r="F185" s="18"/>
    </row>
    <row r="186" spans="2:6" ht="12.75">
      <c r="B186" s="19"/>
      <c r="C186" s="79"/>
      <c r="D186" s="19"/>
      <c r="E186" s="20"/>
      <c r="F186" s="20"/>
    </row>
    <row r="187" spans="2:6" ht="12.75">
      <c r="B187" s="21" t="s">
        <v>340</v>
      </c>
      <c r="C187" s="79"/>
      <c r="D187" s="19"/>
      <c r="E187" s="20"/>
      <c r="F187" s="20"/>
    </row>
    <row r="188" spans="1:6" ht="12.75">
      <c r="A188" t="s">
        <v>580</v>
      </c>
      <c r="B188" s="8" t="s">
        <v>201</v>
      </c>
      <c r="C188" s="9" t="s">
        <v>202</v>
      </c>
      <c r="D188" s="10" t="s">
        <v>640</v>
      </c>
      <c r="E188" s="11">
        <v>109000</v>
      </c>
      <c r="F188" s="11">
        <v>0</v>
      </c>
    </row>
    <row r="189" spans="2:6" ht="12.75">
      <c r="B189" s="12"/>
      <c r="C189" s="13"/>
      <c r="D189" s="14"/>
      <c r="E189" s="15"/>
      <c r="F189" s="15"/>
    </row>
    <row r="190" spans="2:6" ht="12.75">
      <c r="B190" s="21" t="s">
        <v>460</v>
      </c>
      <c r="C190" s="79"/>
      <c r="D190" s="19"/>
      <c r="E190" s="20"/>
      <c r="F190" s="20"/>
    </row>
    <row r="191" spans="1:6" ht="12.75">
      <c r="A191" t="s">
        <v>581</v>
      </c>
      <c r="B191" s="17" t="s">
        <v>446</v>
      </c>
      <c r="C191" s="23" t="s">
        <v>447</v>
      </c>
      <c r="D191" s="17" t="s">
        <v>448</v>
      </c>
      <c r="E191" s="18" t="s">
        <v>449</v>
      </c>
      <c r="F191" s="18">
        <v>150000</v>
      </c>
    </row>
    <row r="192" spans="2:6" ht="12.75">
      <c r="B192" s="12"/>
      <c r="C192" s="13"/>
      <c r="D192" s="14"/>
      <c r="E192" s="15"/>
      <c r="F192" s="15"/>
    </row>
    <row r="193" spans="2:6" ht="12.75">
      <c r="B193" s="21" t="s">
        <v>445</v>
      </c>
      <c r="C193" s="79"/>
      <c r="D193" s="19"/>
      <c r="E193" s="20"/>
      <c r="F193" s="20"/>
    </row>
    <row r="194" spans="1:6" ht="12.75">
      <c r="A194" t="s">
        <v>582</v>
      </c>
      <c r="B194" s="17" t="s">
        <v>450</v>
      </c>
      <c r="C194" s="23" t="s">
        <v>451</v>
      </c>
      <c r="D194" s="17" t="s">
        <v>641</v>
      </c>
      <c r="E194" s="18">
        <v>50000</v>
      </c>
      <c r="F194" s="18">
        <v>150000</v>
      </c>
    </row>
    <row r="195" spans="2:6" ht="12.75">
      <c r="B195" s="12"/>
      <c r="C195" s="13"/>
      <c r="D195" s="14"/>
      <c r="E195" s="15"/>
      <c r="F195" s="15"/>
    </row>
    <row r="196" spans="2:6" ht="12.75">
      <c r="B196" s="16" t="s">
        <v>341</v>
      </c>
      <c r="C196" s="13"/>
      <c r="D196" s="14"/>
      <c r="E196" s="15"/>
      <c r="F196" s="15"/>
    </row>
    <row r="197" spans="1:6" ht="12.75">
      <c r="A197" t="s">
        <v>583</v>
      </c>
      <c r="B197" s="8" t="s">
        <v>231</v>
      </c>
      <c r="C197" s="9" t="s">
        <v>232</v>
      </c>
      <c r="D197" s="10" t="s">
        <v>642</v>
      </c>
      <c r="E197" s="11">
        <v>75000</v>
      </c>
      <c r="F197" s="11">
        <v>0</v>
      </c>
    </row>
    <row r="199" spans="5:6" ht="12.75">
      <c r="E199" s="88">
        <f>SUM(E5:E197)</f>
        <v>20544741</v>
      </c>
      <c r="F199" s="88">
        <f>SUM(F5:F197)</f>
        <v>4551000</v>
      </c>
    </row>
    <row r="200" spans="4:6" ht="12.75">
      <c r="D200" s="36" t="s">
        <v>651</v>
      </c>
      <c r="E200" s="98">
        <f>SUM(E199:F199)</f>
        <v>25095741</v>
      </c>
      <c r="F200" s="98"/>
    </row>
  </sheetData>
  <mergeCells count="1">
    <mergeCell ref="E200:F20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25">
      <selection activeCell="E159" sqref="E159"/>
    </sheetView>
  </sheetViews>
  <sheetFormatPr defaultColWidth="9.00390625" defaultRowHeight="12.75"/>
  <cols>
    <col min="1" max="1" width="4.00390625" style="0" bestFit="1" customWidth="1"/>
    <col min="2" max="2" width="17.75390625" style="0" customWidth="1"/>
    <col min="3" max="3" width="15.875" style="83" bestFit="1" customWidth="1"/>
    <col min="4" max="4" width="34.625" style="0" bestFit="1" customWidth="1"/>
    <col min="5" max="5" width="10.125" style="0" bestFit="1" customWidth="1"/>
    <col min="6" max="6" width="9.125" style="36" customWidth="1"/>
  </cols>
  <sheetData>
    <row r="1" spans="2:6" ht="15">
      <c r="B1" s="1" t="s">
        <v>254</v>
      </c>
      <c r="C1" s="77"/>
      <c r="D1" s="1"/>
      <c r="E1" s="1"/>
      <c r="F1" s="1"/>
    </row>
    <row r="2" spans="2:6" ht="15">
      <c r="B2" s="1"/>
      <c r="C2" s="77"/>
      <c r="D2" s="1"/>
      <c r="E2" s="1"/>
      <c r="F2" s="1"/>
    </row>
    <row r="3" spans="2:6" ht="12.75">
      <c r="B3" s="2" t="s">
        <v>0</v>
      </c>
      <c r="C3" s="3" t="s">
        <v>1</v>
      </c>
      <c r="D3" s="3" t="s">
        <v>2</v>
      </c>
      <c r="E3" s="3" t="s">
        <v>3</v>
      </c>
      <c r="F3" s="3" t="s">
        <v>17</v>
      </c>
    </row>
    <row r="4" spans="1:6" ht="12.75">
      <c r="A4" t="s">
        <v>464</v>
      </c>
      <c r="B4" s="8" t="s">
        <v>174</v>
      </c>
      <c r="C4" s="9" t="s">
        <v>175</v>
      </c>
      <c r="D4" s="10" t="s">
        <v>271</v>
      </c>
      <c r="E4" s="11">
        <v>124000</v>
      </c>
      <c r="F4" s="11">
        <v>83000</v>
      </c>
    </row>
    <row r="5" spans="1:6" ht="12.75">
      <c r="A5" t="s">
        <v>465</v>
      </c>
      <c r="B5" s="8" t="s">
        <v>193</v>
      </c>
      <c r="C5" s="9" t="s">
        <v>194</v>
      </c>
      <c r="D5" s="10" t="s">
        <v>278</v>
      </c>
      <c r="E5" s="11">
        <v>66000</v>
      </c>
      <c r="F5" s="11"/>
    </row>
    <row r="6" spans="1:6" ht="12.75">
      <c r="A6" t="s">
        <v>469</v>
      </c>
      <c r="B6" s="8" t="s">
        <v>217</v>
      </c>
      <c r="C6" s="9" t="s">
        <v>218</v>
      </c>
      <c r="D6" s="10" t="s">
        <v>290</v>
      </c>
      <c r="E6" s="11">
        <v>120000</v>
      </c>
      <c r="F6" s="11">
        <v>83000</v>
      </c>
    </row>
    <row r="7" spans="1:6" ht="12.75">
      <c r="A7" t="s">
        <v>470</v>
      </c>
      <c r="B7" s="8" t="s">
        <v>247</v>
      </c>
      <c r="C7" s="9" t="s">
        <v>248</v>
      </c>
      <c r="D7" s="10" t="s">
        <v>307</v>
      </c>
      <c r="E7" s="11">
        <v>18000</v>
      </c>
      <c r="F7" s="11"/>
    </row>
    <row r="8" spans="1:7" ht="12.75">
      <c r="A8" t="s">
        <v>472</v>
      </c>
      <c r="B8" s="8" t="s">
        <v>144</v>
      </c>
      <c r="C8" s="9" t="s">
        <v>145</v>
      </c>
      <c r="D8" s="10" t="s">
        <v>257</v>
      </c>
      <c r="E8" s="11">
        <v>15000</v>
      </c>
      <c r="F8" s="11"/>
      <c r="G8" s="12"/>
    </row>
    <row r="9" spans="1:7" ht="12.75">
      <c r="A9" t="s">
        <v>473</v>
      </c>
      <c r="B9" s="8" t="s">
        <v>150</v>
      </c>
      <c r="C9" s="9" t="s">
        <v>151</v>
      </c>
      <c r="D9" s="10" t="s">
        <v>257</v>
      </c>
      <c r="E9" s="11">
        <v>93000</v>
      </c>
      <c r="F9" s="11"/>
      <c r="G9" s="12"/>
    </row>
    <row r="10" spans="1:7" ht="12.75">
      <c r="A10" t="s">
        <v>474</v>
      </c>
      <c r="B10" s="8" t="s">
        <v>134</v>
      </c>
      <c r="C10" s="9" t="s">
        <v>135</v>
      </c>
      <c r="D10" s="10" t="s">
        <v>257</v>
      </c>
      <c r="E10" s="11">
        <v>119000</v>
      </c>
      <c r="F10" s="11">
        <v>83000</v>
      </c>
      <c r="G10" s="12"/>
    </row>
    <row r="11" spans="1:7" ht="12.75">
      <c r="A11" t="s">
        <v>475</v>
      </c>
      <c r="B11" s="8" t="s">
        <v>132</v>
      </c>
      <c r="C11" s="9" t="s">
        <v>133</v>
      </c>
      <c r="D11" s="10" t="s">
        <v>256</v>
      </c>
      <c r="E11" s="11">
        <v>136000</v>
      </c>
      <c r="F11" s="11"/>
      <c r="G11" s="12"/>
    </row>
    <row r="12" spans="1:7" ht="12.75">
      <c r="A12" t="s">
        <v>481</v>
      </c>
      <c r="B12" s="8" t="s">
        <v>158</v>
      </c>
      <c r="C12" s="9" t="s">
        <v>159</v>
      </c>
      <c r="D12" s="22" t="s">
        <v>16</v>
      </c>
      <c r="E12" s="11">
        <v>107000</v>
      </c>
      <c r="F12" s="11">
        <v>60000</v>
      </c>
      <c r="G12" s="12"/>
    </row>
    <row r="13" spans="1:7" ht="12.75">
      <c r="A13" t="s">
        <v>486</v>
      </c>
      <c r="B13" s="8" t="s">
        <v>203</v>
      </c>
      <c r="C13" s="9" t="s">
        <v>204</v>
      </c>
      <c r="D13" s="10" t="s">
        <v>283</v>
      </c>
      <c r="E13" s="11">
        <v>111000</v>
      </c>
      <c r="F13" s="11">
        <v>83000</v>
      </c>
      <c r="G13" s="12"/>
    </row>
    <row r="14" spans="1:7" ht="12.75">
      <c r="A14" t="s">
        <v>488</v>
      </c>
      <c r="B14" s="8" t="s">
        <v>189</v>
      </c>
      <c r="C14" s="9" t="s">
        <v>190</v>
      </c>
      <c r="D14" s="10" t="s">
        <v>276</v>
      </c>
      <c r="E14" s="11">
        <v>110000</v>
      </c>
      <c r="F14" s="11"/>
      <c r="G14" s="12"/>
    </row>
    <row r="15" spans="1:7" ht="12.75">
      <c r="A15" t="s">
        <v>489</v>
      </c>
      <c r="B15" s="8" t="s">
        <v>168</v>
      </c>
      <c r="C15" s="9" t="s">
        <v>169</v>
      </c>
      <c r="D15" s="10" t="s">
        <v>268</v>
      </c>
      <c r="E15" s="11">
        <v>115000</v>
      </c>
      <c r="F15" s="11">
        <v>82000</v>
      </c>
      <c r="G15" s="12"/>
    </row>
    <row r="16" spans="1:7" ht="12.75">
      <c r="A16" t="s">
        <v>490</v>
      </c>
      <c r="B16" s="8" t="s">
        <v>207</v>
      </c>
      <c r="C16" s="9" t="s">
        <v>208</v>
      </c>
      <c r="D16" s="10" t="s">
        <v>285</v>
      </c>
      <c r="E16" s="11">
        <v>115000</v>
      </c>
      <c r="F16" s="11">
        <v>83000</v>
      </c>
      <c r="G16" s="12"/>
    </row>
    <row r="17" spans="1:6" ht="12.75">
      <c r="A17" t="s">
        <v>496</v>
      </c>
      <c r="B17" s="27" t="s">
        <v>136</v>
      </c>
      <c r="C17" s="80" t="s">
        <v>137</v>
      </c>
      <c r="D17" s="22" t="s">
        <v>258</v>
      </c>
      <c r="E17" s="18">
        <v>105000</v>
      </c>
      <c r="F17" s="25">
        <v>82000</v>
      </c>
    </row>
    <row r="18" spans="1:6" ht="12.75">
      <c r="A18" t="s">
        <v>497</v>
      </c>
      <c r="B18" s="8" t="s">
        <v>154</v>
      </c>
      <c r="C18" s="9" t="s">
        <v>155</v>
      </c>
      <c r="D18" s="10" t="s">
        <v>262</v>
      </c>
      <c r="E18" s="11">
        <v>145000</v>
      </c>
      <c r="F18" s="11">
        <v>83000</v>
      </c>
    </row>
    <row r="19" spans="1:6" ht="12.75">
      <c r="A19" t="s">
        <v>498</v>
      </c>
      <c r="B19" s="8" t="s">
        <v>182</v>
      </c>
      <c r="C19" s="9" t="s">
        <v>253</v>
      </c>
      <c r="D19" s="10" t="s">
        <v>306</v>
      </c>
      <c r="E19" s="11">
        <v>36000</v>
      </c>
      <c r="F19" s="11"/>
    </row>
    <row r="20" spans="1:6" ht="12.75">
      <c r="A20" t="s">
        <v>499</v>
      </c>
      <c r="B20" s="8" t="s">
        <v>199</v>
      </c>
      <c r="C20" s="9" t="s">
        <v>200</v>
      </c>
      <c r="D20" s="10" t="s">
        <v>281</v>
      </c>
      <c r="E20" s="11">
        <v>82000</v>
      </c>
      <c r="F20" s="11"/>
    </row>
    <row r="21" spans="1:6" ht="12.75">
      <c r="A21" t="s">
        <v>500</v>
      </c>
      <c r="B21" s="8" t="s">
        <v>221</v>
      </c>
      <c r="C21" s="9" t="s">
        <v>222</v>
      </c>
      <c r="D21" s="10" t="s">
        <v>292</v>
      </c>
      <c r="E21" s="11">
        <v>136000</v>
      </c>
      <c r="F21" s="11">
        <v>82000</v>
      </c>
    </row>
    <row r="22" spans="1:6" ht="12.75">
      <c r="A22" t="s">
        <v>501</v>
      </c>
      <c r="B22" s="8" t="s">
        <v>229</v>
      </c>
      <c r="C22" s="9" t="s">
        <v>230</v>
      </c>
      <c r="D22" s="22" t="s">
        <v>343</v>
      </c>
      <c r="E22" s="11">
        <v>137000</v>
      </c>
      <c r="F22" s="11">
        <v>82000</v>
      </c>
    </row>
    <row r="23" spans="1:6" ht="12.75">
      <c r="A23" t="s">
        <v>504</v>
      </c>
      <c r="B23" s="8" t="s">
        <v>146</v>
      </c>
      <c r="C23" s="9" t="s">
        <v>147</v>
      </c>
      <c r="D23" s="10" t="s">
        <v>269</v>
      </c>
      <c r="E23" s="11">
        <v>25000</v>
      </c>
      <c r="F23" s="11"/>
    </row>
    <row r="24" spans="1:6" ht="12.75">
      <c r="A24" t="s">
        <v>505</v>
      </c>
      <c r="B24" s="8" t="s">
        <v>170</v>
      </c>
      <c r="C24" s="9" t="s">
        <v>171</v>
      </c>
      <c r="D24" s="10" t="s">
        <v>269</v>
      </c>
      <c r="E24" s="11">
        <v>287000</v>
      </c>
      <c r="F24" s="11">
        <v>168000</v>
      </c>
    </row>
    <row r="25" spans="1:6" ht="12.75">
      <c r="A25" t="s">
        <v>506</v>
      </c>
      <c r="B25" s="8" t="s">
        <v>191</v>
      </c>
      <c r="C25" s="9" t="s">
        <v>192</v>
      </c>
      <c r="D25" s="10" t="s">
        <v>277</v>
      </c>
      <c r="E25" s="11">
        <v>70000</v>
      </c>
      <c r="F25" s="11"/>
    </row>
    <row r="26" spans="1:6" ht="12.75">
      <c r="A26" t="s">
        <v>507</v>
      </c>
      <c r="B26" s="8" t="s">
        <v>251</v>
      </c>
      <c r="C26" s="9" t="s">
        <v>252</v>
      </c>
      <c r="D26" s="10" t="s">
        <v>309</v>
      </c>
      <c r="E26" s="11">
        <v>52000</v>
      </c>
      <c r="F26" s="11">
        <v>34000</v>
      </c>
    </row>
    <row r="27" spans="1:9" ht="12.75">
      <c r="A27" s="72" t="s">
        <v>513</v>
      </c>
      <c r="B27" s="22" t="s">
        <v>350</v>
      </c>
      <c r="C27" s="23" t="s">
        <v>351</v>
      </c>
      <c r="D27" s="10" t="s">
        <v>308</v>
      </c>
      <c r="E27" s="18">
        <v>107500</v>
      </c>
      <c r="F27" s="84"/>
      <c r="G27" s="12"/>
      <c r="H27" s="12"/>
      <c r="I27" s="12"/>
    </row>
    <row r="28" spans="1:9" ht="12.75">
      <c r="A28" s="72" t="s">
        <v>517</v>
      </c>
      <c r="B28" s="8" t="s">
        <v>213</v>
      </c>
      <c r="C28" s="9" t="s">
        <v>214</v>
      </c>
      <c r="D28" s="10" t="s">
        <v>288</v>
      </c>
      <c r="E28" s="11">
        <v>102000</v>
      </c>
      <c r="F28" s="11">
        <v>82000</v>
      </c>
      <c r="G28" s="12"/>
      <c r="H28" s="12"/>
      <c r="I28" s="12"/>
    </row>
    <row r="29" spans="1:9" ht="12.75">
      <c r="A29" s="72" t="s">
        <v>518</v>
      </c>
      <c r="B29" s="8" t="s">
        <v>235</v>
      </c>
      <c r="C29" s="9" t="s">
        <v>236</v>
      </c>
      <c r="D29" s="10" t="s">
        <v>298</v>
      </c>
      <c r="E29" s="11">
        <v>110000</v>
      </c>
      <c r="F29" s="11"/>
      <c r="G29" s="12"/>
      <c r="H29" s="12"/>
      <c r="I29" s="12"/>
    </row>
    <row r="30" spans="1:9" ht="12.75">
      <c r="A30" s="72" t="s">
        <v>519</v>
      </c>
      <c r="B30" s="8" t="s">
        <v>249</v>
      </c>
      <c r="C30" s="9" t="s">
        <v>250</v>
      </c>
      <c r="D30" s="10" t="s">
        <v>308</v>
      </c>
      <c r="E30" s="11">
        <v>51000</v>
      </c>
      <c r="F30" s="11">
        <v>80000</v>
      </c>
      <c r="G30" s="12"/>
      <c r="H30" s="12"/>
      <c r="I30" s="28"/>
    </row>
    <row r="31" spans="1:6" ht="12.75">
      <c r="A31" t="s">
        <v>530</v>
      </c>
      <c r="B31" s="8" t="s">
        <v>160</v>
      </c>
      <c r="C31" s="9" t="s">
        <v>161</v>
      </c>
      <c r="D31" s="10" t="s">
        <v>264</v>
      </c>
      <c r="E31" s="11">
        <v>215000</v>
      </c>
      <c r="F31" s="11">
        <v>168000</v>
      </c>
    </row>
    <row r="32" spans="1:6" ht="12.75">
      <c r="A32" t="s">
        <v>531</v>
      </c>
      <c r="B32" s="8" t="s">
        <v>164</v>
      </c>
      <c r="C32" s="9" t="s">
        <v>165</v>
      </c>
      <c r="D32" s="10" t="s">
        <v>266</v>
      </c>
      <c r="E32" s="11">
        <v>119000</v>
      </c>
      <c r="F32" s="11">
        <v>83000</v>
      </c>
    </row>
    <row r="33" spans="1:6" ht="12.75">
      <c r="A33" t="s">
        <v>532</v>
      </c>
      <c r="B33" s="8" t="s">
        <v>183</v>
      </c>
      <c r="C33" s="9" t="s">
        <v>184</v>
      </c>
      <c r="D33" s="10" t="s">
        <v>266</v>
      </c>
      <c r="E33" s="11">
        <v>187000</v>
      </c>
      <c r="F33" s="11">
        <v>80000</v>
      </c>
    </row>
    <row r="34" spans="1:6" ht="12.75">
      <c r="A34" t="s">
        <v>533</v>
      </c>
      <c r="B34" s="8" t="s">
        <v>187</v>
      </c>
      <c r="C34" s="9" t="s">
        <v>188</v>
      </c>
      <c r="D34" s="10" t="s">
        <v>275</v>
      </c>
      <c r="E34" s="11">
        <v>210000</v>
      </c>
      <c r="F34" s="11">
        <v>168000</v>
      </c>
    </row>
    <row r="35" spans="1:6" ht="12.75">
      <c r="A35" t="s">
        <v>534</v>
      </c>
      <c r="B35" s="8" t="s">
        <v>223</v>
      </c>
      <c r="C35" s="9" t="s">
        <v>224</v>
      </c>
      <c r="D35" s="10" t="s">
        <v>293</v>
      </c>
      <c r="E35" s="11">
        <v>141000</v>
      </c>
      <c r="F35" s="11">
        <v>82000</v>
      </c>
    </row>
    <row r="36" spans="1:6" ht="12.75">
      <c r="A36" t="s">
        <v>535</v>
      </c>
      <c r="B36" s="8" t="s">
        <v>233</v>
      </c>
      <c r="C36" s="9" t="s">
        <v>234</v>
      </c>
      <c r="D36" s="10" t="s">
        <v>297</v>
      </c>
      <c r="E36" s="11">
        <v>107000</v>
      </c>
      <c r="F36" s="11">
        <v>82000</v>
      </c>
    </row>
    <row r="37" spans="1:6" ht="12.75">
      <c r="A37" t="s">
        <v>536</v>
      </c>
      <c r="B37" s="8" t="s">
        <v>241</v>
      </c>
      <c r="C37" s="9" t="s">
        <v>242</v>
      </c>
      <c r="D37" s="10" t="s">
        <v>301</v>
      </c>
      <c r="E37" s="11">
        <v>55000</v>
      </c>
      <c r="F37" s="11">
        <v>82000</v>
      </c>
    </row>
    <row r="38" spans="1:6" ht="12.75">
      <c r="A38" t="s">
        <v>537</v>
      </c>
      <c r="B38" s="8" t="s">
        <v>245</v>
      </c>
      <c r="C38" s="9" t="s">
        <v>246</v>
      </c>
      <c r="D38" s="10" t="s">
        <v>303</v>
      </c>
      <c r="E38" s="11">
        <v>75000</v>
      </c>
      <c r="F38" s="11"/>
    </row>
    <row r="39" spans="1:6" ht="12.75">
      <c r="A39" t="s">
        <v>540</v>
      </c>
      <c r="B39" s="8" t="s">
        <v>211</v>
      </c>
      <c r="C39" s="9" t="s">
        <v>212</v>
      </c>
      <c r="D39" s="10" t="s">
        <v>287</v>
      </c>
      <c r="E39" s="11">
        <v>73000</v>
      </c>
      <c r="F39" s="11"/>
    </row>
    <row r="40" spans="1:6" ht="12.75">
      <c r="A40" t="s">
        <v>541</v>
      </c>
      <c r="B40" s="8" t="s">
        <v>237</v>
      </c>
      <c r="C40" s="9" t="s">
        <v>238</v>
      </c>
      <c r="D40" s="10" t="s">
        <v>299</v>
      </c>
      <c r="E40" s="11">
        <v>203000</v>
      </c>
      <c r="F40" s="11">
        <v>100000</v>
      </c>
    </row>
    <row r="41" spans="1:6" ht="12.75">
      <c r="A41" t="s">
        <v>542</v>
      </c>
      <c r="B41" s="8" t="s">
        <v>142</v>
      </c>
      <c r="C41" s="9" t="s">
        <v>143</v>
      </c>
      <c r="D41" s="10" t="s">
        <v>261</v>
      </c>
      <c r="E41" s="11">
        <v>32000</v>
      </c>
      <c r="F41" s="11"/>
    </row>
    <row r="42" spans="1:6" ht="12.75">
      <c r="A42" t="s">
        <v>543</v>
      </c>
      <c r="B42" s="8" t="s">
        <v>180</v>
      </c>
      <c r="C42" s="9" t="s">
        <v>181</v>
      </c>
      <c r="D42" s="10" t="s">
        <v>305</v>
      </c>
      <c r="E42" s="11">
        <v>32000</v>
      </c>
      <c r="F42" s="11"/>
    </row>
    <row r="43" spans="1:6" ht="12.75">
      <c r="A43" t="s">
        <v>544</v>
      </c>
      <c r="B43" s="8" t="s">
        <v>130</v>
      </c>
      <c r="C43" s="9" t="s">
        <v>131</v>
      </c>
      <c r="D43" s="10" t="s">
        <v>255</v>
      </c>
      <c r="E43" s="11">
        <v>160000</v>
      </c>
      <c r="F43" s="11">
        <v>83000</v>
      </c>
    </row>
    <row r="44" spans="1:6" ht="12.75">
      <c r="A44" t="s">
        <v>545</v>
      </c>
      <c r="B44" s="8" t="s">
        <v>176</v>
      </c>
      <c r="C44" s="9" t="s">
        <v>177</v>
      </c>
      <c r="D44" s="10" t="s">
        <v>272</v>
      </c>
      <c r="E44" s="11">
        <v>80000</v>
      </c>
      <c r="F44" s="11"/>
    </row>
    <row r="45" spans="1:6" ht="12.75">
      <c r="A45" t="s">
        <v>546</v>
      </c>
      <c r="B45" s="8" t="s">
        <v>243</v>
      </c>
      <c r="C45" s="9" t="s">
        <v>244</v>
      </c>
      <c r="D45" s="10" t="s">
        <v>302</v>
      </c>
      <c r="E45" s="11">
        <v>67000</v>
      </c>
      <c r="F45" s="11"/>
    </row>
    <row r="46" spans="1:7" ht="12.75">
      <c r="A46" t="s">
        <v>552</v>
      </c>
      <c r="B46" s="8" t="s">
        <v>156</v>
      </c>
      <c r="C46" s="9" t="s">
        <v>157</v>
      </c>
      <c r="D46" s="10" t="s">
        <v>263</v>
      </c>
      <c r="E46" s="11">
        <v>30000</v>
      </c>
      <c r="F46" s="11"/>
      <c r="G46" s="12"/>
    </row>
    <row r="47" spans="1:7" ht="12.75">
      <c r="A47" t="s">
        <v>553</v>
      </c>
      <c r="B47" s="8" t="s">
        <v>215</v>
      </c>
      <c r="C47" s="9" t="s">
        <v>216</v>
      </c>
      <c r="D47" s="10" t="s">
        <v>289</v>
      </c>
      <c r="E47" s="11">
        <v>36000</v>
      </c>
      <c r="F47" s="11"/>
      <c r="G47" s="12"/>
    </row>
    <row r="48" spans="1:7" ht="12.75">
      <c r="A48" t="s">
        <v>554</v>
      </c>
      <c r="B48" s="8" t="s">
        <v>225</v>
      </c>
      <c r="C48" s="9" t="s">
        <v>226</v>
      </c>
      <c r="D48" s="10" t="s">
        <v>294</v>
      </c>
      <c r="E48" s="11">
        <v>30000</v>
      </c>
      <c r="F48" s="11"/>
      <c r="G48" s="12"/>
    </row>
    <row r="49" spans="1:7" ht="12.75">
      <c r="A49" t="s">
        <v>555</v>
      </c>
      <c r="B49" s="8" t="s">
        <v>138</v>
      </c>
      <c r="C49" s="9" t="s">
        <v>139</v>
      </c>
      <c r="D49" s="10" t="s">
        <v>259</v>
      </c>
      <c r="E49" s="11">
        <v>126000</v>
      </c>
      <c r="F49" s="11">
        <v>83000</v>
      </c>
      <c r="G49" s="12"/>
    </row>
    <row r="50" spans="1:7" ht="12.75">
      <c r="A50" t="s">
        <v>556</v>
      </c>
      <c r="B50" s="8" t="s">
        <v>209</v>
      </c>
      <c r="C50" s="9" t="s">
        <v>210</v>
      </c>
      <c r="D50" s="10" t="s">
        <v>286</v>
      </c>
      <c r="E50" s="11">
        <v>162000</v>
      </c>
      <c r="F50" s="11">
        <v>83000</v>
      </c>
      <c r="G50" s="12"/>
    </row>
    <row r="51" spans="1:7" ht="12.75">
      <c r="A51" t="s">
        <v>557</v>
      </c>
      <c r="B51" s="8" t="s">
        <v>152</v>
      </c>
      <c r="C51" s="9" t="s">
        <v>153</v>
      </c>
      <c r="D51" s="10" t="s">
        <v>273</v>
      </c>
      <c r="E51" s="11">
        <v>72000</v>
      </c>
      <c r="F51" s="11"/>
      <c r="G51" s="12"/>
    </row>
    <row r="52" spans="1:7" ht="12.75">
      <c r="A52" t="s">
        <v>558</v>
      </c>
      <c r="B52" s="8" t="s">
        <v>178</v>
      </c>
      <c r="C52" s="9" t="s">
        <v>179</v>
      </c>
      <c r="D52" s="10" t="s">
        <v>273</v>
      </c>
      <c r="E52" s="11">
        <v>108000</v>
      </c>
      <c r="F52" s="11"/>
      <c r="G52" s="12"/>
    </row>
    <row r="53" spans="1:7" ht="12.75">
      <c r="A53" t="s">
        <v>561</v>
      </c>
      <c r="B53" s="8" t="s">
        <v>162</v>
      </c>
      <c r="C53" s="9" t="s">
        <v>163</v>
      </c>
      <c r="D53" s="10" t="s">
        <v>265</v>
      </c>
      <c r="E53" s="11">
        <v>81000</v>
      </c>
      <c r="F53" s="11"/>
      <c r="G53" s="12"/>
    </row>
    <row r="54" spans="1:7" ht="12.75">
      <c r="A54" t="s">
        <v>562</v>
      </c>
      <c r="B54" s="8" t="s">
        <v>195</v>
      </c>
      <c r="C54" s="9" t="s">
        <v>196</v>
      </c>
      <c r="D54" s="10" t="s">
        <v>279</v>
      </c>
      <c r="E54" s="11">
        <v>78000</v>
      </c>
      <c r="F54" s="11"/>
      <c r="G54" s="12"/>
    </row>
    <row r="55" spans="1:7" ht="12.75">
      <c r="A55" t="s">
        <v>563</v>
      </c>
      <c r="B55" s="8" t="s">
        <v>219</v>
      </c>
      <c r="C55" s="9" t="s">
        <v>220</v>
      </c>
      <c r="D55" s="10" t="s">
        <v>291</v>
      </c>
      <c r="E55" s="11">
        <v>59000</v>
      </c>
      <c r="F55" s="11"/>
      <c r="G55" s="12"/>
    </row>
    <row r="56" spans="1:7" ht="12.75">
      <c r="A56" t="s">
        <v>565</v>
      </c>
      <c r="B56" s="8" t="s">
        <v>148</v>
      </c>
      <c r="C56" s="9" t="s">
        <v>149</v>
      </c>
      <c r="D56" s="10" t="s">
        <v>304</v>
      </c>
      <c r="E56" s="11">
        <v>33000</v>
      </c>
      <c r="F56" s="11"/>
      <c r="G56" s="12"/>
    </row>
    <row r="57" spans="1:7" ht="12.75">
      <c r="A57" t="s">
        <v>566</v>
      </c>
      <c r="B57" s="8" t="s">
        <v>166</v>
      </c>
      <c r="C57" s="9" t="s">
        <v>167</v>
      </c>
      <c r="D57" s="10" t="s">
        <v>267</v>
      </c>
      <c r="E57" s="11">
        <v>186000</v>
      </c>
      <c r="F57" s="11"/>
      <c r="G57" s="12"/>
    </row>
    <row r="58" spans="1:7" ht="12.75">
      <c r="A58" t="s">
        <v>568</v>
      </c>
      <c r="B58" s="8" t="s">
        <v>185</v>
      </c>
      <c r="C58" s="9" t="s">
        <v>186</v>
      </c>
      <c r="D58" s="10" t="s">
        <v>274</v>
      </c>
      <c r="E58" s="11">
        <v>67000</v>
      </c>
      <c r="F58" s="11"/>
      <c r="G58" s="12"/>
    </row>
    <row r="59" spans="1:7" ht="12.75">
      <c r="A59" t="s">
        <v>569</v>
      </c>
      <c r="B59" s="8" t="s">
        <v>239</v>
      </c>
      <c r="C59" s="9" t="s">
        <v>240</v>
      </c>
      <c r="D59" s="10" t="s">
        <v>300</v>
      </c>
      <c r="E59" s="11">
        <v>30000</v>
      </c>
      <c r="F59" s="11"/>
      <c r="G59" s="12"/>
    </row>
    <row r="60" spans="1:6" ht="12.75">
      <c r="A60" t="s">
        <v>572</v>
      </c>
      <c r="B60" s="8" t="s">
        <v>140</v>
      </c>
      <c r="C60" s="9" t="s">
        <v>141</v>
      </c>
      <c r="D60" s="10" t="s">
        <v>260</v>
      </c>
      <c r="E60" s="11">
        <v>34000</v>
      </c>
      <c r="F60" s="11"/>
    </row>
    <row r="61" spans="1:6" ht="12.75">
      <c r="A61" t="s">
        <v>584</v>
      </c>
      <c r="B61" s="8" t="s">
        <v>205</v>
      </c>
      <c r="C61" s="9" t="s">
        <v>206</v>
      </c>
      <c r="D61" s="10" t="s">
        <v>284</v>
      </c>
      <c r="E61" s="11">
        <v>58000</v>
      </c>
      <c r="F61" s="11"/>
    </row>
    <row r="62" spans="1:6" ht="12.75">
      <c r="A62" t="s">
        <v>576</v>
      </c>
      <c r="B62" s="8" t="s">
        <v>172</v>
      </c>
      <c r="C62" s="9" t="s">
        <v>173</v>
      </c>
      <c r="D62" s="10" t="s">
        <v>270</v>
      </c>
      <c r="E62" s="11">
        <v>206000</v>
      </c>
      <c r="F62" s="11">
        <v>60000</v>
      </c>
    </row>
    <row r="63" spans="1:6" ht="25.5">
      <c r="A63" t="s">
        <v>577</v>
      </c>
      <c r="B63" s="8" t="s">
        <v>227</v>
      </c>
      <c r="C63" s="9" t="s">
        <v>228</v>
      </c>
      <c r="D63" s="27" t="s">
        <v>295</v>
      </c>
      <c r="E63" s="11">
        <v>72000</v>
      </c>
      <c r="F63" s="11">
        <v>0</v>
      </c>
    </row>
    <row r="64" spans="1:6" ht="12.75">
      <c r="A64" t="s">
        <v>578</v>
      </c>
      <c r="B64" s="8" t="s">
        <v>197</v>
      </c>
      <c r="C64" s="9" t="s">
        <v>198</v>
      </c>
      <c r="D64" s="10" t="s">
        <v>280</v>
      </c>
      <c r="E64" s="11">
        <v>92000</v>
      </c>
      <c r="F64" s="11">
        <v>0</v>
      </c>
    </row>
    <row r="65" spans="1:6" ht="12.75">
      <c r="A65" t="s">
        <v>580</v>
      </c>
      <c r="B65" s="8" t="s">
        <v>201</v>
      </c>
      <c r="C65" s="9" t="s">
        <v>202</v>
      </c>
      <c r="D65" s="10" t="s">
        <v>282</v>
      </c>
      <c r="E65" s="11">
        <v>109000</v>
      </c>
      <c r="F65" s="11">
        <v>0</v>
      </c>
    </row>
    <row r="66" spans="1:6" ht="12.75">
      <c r="A66" t="s">
        <v>583</v>
      </c>
      <c r="B66" s="8" t="s">
        <v>231</v>
      </c>
      <c r="C66" s="9" t="s">
        <v>232</v>
      </c>
      <c r="D66" s="10" t="s">
        <v>296</v>
      </c>
      <c r="E66" s="11">
        <v>75000</v>
      </c>
      <c r="F66" s="11">
        <v>0</v>
      </c>
    </row>
    <row r="67" spans="2:6" ht="12.75">
      <c r="B67" s="16"/>
      <c r="C67" s="13"/>
      <c r="D67" s="14"/>
      <c r="E67" s="15">
        <f>SUM(E4:E66)</f>
        <v>6194500</v>
      </c>
      <c r="F67" s="15">
        <f>SUM(F4:F66)</f>
        <v>2404000</v>
      </c>
    </row>
    <row r="68" spans="2:6" ht="12.75">
      <c r="B68" s="16"/>
      <c r="C68" s="13"/>
      <c r="D68" s="14"/>
      <c r="E68" s="15"/>
      <c r="F68" s="15"/>
    </row>
    <row r="69" spans="1:6" ht="12.75">
      <c r="A69" t="s">
        <v>466</v>
      </c>
      <c r="B69" s="17" t="s">
        <v>48</v>
      </c>
      <c r="C69" s="23" t="s">
        <v>49</v>
      </c>
      <c r="D69" s="17" t="s">
        <v>50</v>
      </c>
      <c r="E69" s="18">
        <v>50000</v>
      </c>
      <c r="F69" s="18"/>
    </row>
    <row r="70" spans="1:6" ht="12.75">
      <c r="A70" t="s">
        <v>467</v>
      </c>
      <c r="B70" s="17" t="s">
        <v>90</v>
      </c>
      <c r="C70" s="23" t="s">
        <v>91</v>
      </c>
      <c r="D70" s="17" t="s">
        <v>92</v>
      </c>
      <c r="E70" s="18">
        <v>60000</v>
      </c>
      <c r="F70" s="18"/>
    </row>
    <row r="71" spans="1:6" ht="12.75">
      <c r="A71" t="s">
        <v>468</v>
      </c>
      <c r="B71" s="17" t="s">
        <v>99</v>
      </c>
      <c r="C71" s="23" t="s">
        <v>100</v>
      </c>
      <c r="D71" s="17" t="s">
        <v>101</v>
      </c>
      <c r="E71" s="18">
        <v>50000</v>
      </c>
      <c r="F71" s="18"/>
    </row>
    <row r="72" spans="1:7" ht="12.75">
      <c r="A72" t="s">
        <v>478</v>
      </c>
      <c r="B72" s="17" t="s">
        <v>42</v>
      </c>
      <c r="C72" s="23" t="s">
        <v>43</v>
      </c>
      <c r="D72" s="17" t="s">
        <v>44</v>
      </c>
      <c r="E72" s="18">
        <v>50000</v>
      </c>
      <c r="F72" s="18"/>
      <c r="G72" s="24"/>
    </row>
    <row r="73" spans="1:7" ht="12.75">
      <c r="A73" t="s">
        <v>479</v>
      </c>
      <c r="B73" s="17" t="s">
        <v>27</v>
      </c>
      <c r="C73" s="23" t="s">
        <v>28</v>
      </c>
      <c r="D73" s="17" t="s">
        <v>29</v>
      </c>
      <c r="E73" s="18">
        <v>50000</v>
      </c>
      <c r="F73" s="18"/>
      <c r="G73" s="24"/>
    </row>
    <row r="74" spans="1:7" ht="12.75">
      <c r="A74" t="s">
        <v>480</v>
      </c>
      <c r="B74" s="17" t="s">
        <v>45</v>
      </c>
      <c r="C74" s="23" t="s">
        <v>46</v>
      </c>
      <c r="D74" s="17" t="s">
        <v>47</v>
      </c>
      <c r="E74" s="18">
        <v>30000</v>
      </c>
      <c r="F74" s="18"/>
      <c r="G74" s="24"/>
    </row>
    <row r="75" spans="1:7" ht="12.75">
      <c r="A75" t="s">
        <v>487</v>
      </c>
      <c r="B75" s="17" t="s">
        <v>93</v>
      </c>
      <c r="C75" s="23" t="s">
        <v>94</v>
      </c>
      <c r="D75" s="17" t="s">
        <v>95</v>
      </c>
      <c r="E75" s="18">
        <v>50000</v>
      </c>
      <c r="F75" s="18"/>
      <c r="G75" s="24"/>
    </row>
    <row r="76" spans="1:7" ht="12.75">
      <c r="A76" t="s">
        <v>491</v>
      </c>
      <c r="B76" s="17" t="s">
        <v>87</v>
      </c>
      <c r="C76" s="23" t="s">
        <v>88</v>
      </c>
      <c r="D76" s="17" t="s">
        <v>89</v>
      </c>
      <c r="E76" s="18">
        <v>60000</v>
      </c>
      <c r="F76" s="18"/>
      <c r="G76" s="24"/>
    </row>
    <row r="77" spans="1:7" ht="12.75">
      <c r="A77" t="s">
        <v>492</v>
      </c>
      <c r="B77" s="17" t="s">
        <v>84</v>
      </c>
      <c r="C77" s="23" t="s">
        <v>85</v>
      </c>
      <c r="D77" s="17" t="s">
        <v>86</v>
      </c>
      <c r="E77" s="18">
        <v>30000</v>
      </c>
      <c r="F77" s="18"/>
      <c r="G77" s="24"/>
    </row>
    <row r="78" spans="1:9" ht="12.75">
      <c r="A78" s="72" t="s">
        <v>514</v>
      </c>
      <c r="B78" s="17" t="s">
        <v>78</v>
      </c>
      <c r="C78" s="23" t="s">
        <v>79</v>
      </c>
      <c r="D78" s="17" t="s">
        <v>80</v>
      </c>
      <c r="E78" s="18">
        <v>60000</v>
      </c>
      <c r="F78" s="18"/>
      <c r="G78" s="24"/>
      <c r="H78" s="24"/>
      <c r="I78" s="24"/>
    </row>
    <row r="79" spans="1:9" ht="12.75">
      <c r="A79" s="72" t="s">
        <v>515</v>
      </c>
      <c r="B79" s="17" t="s">
        <v>75</v>
      </c>
      <c r="C79" s="23" t="s">
        <v>76</v>
      </c>
      <c r="D79" s="17" t="s">
        <v>77</v>
      </c>
      <c r="E79" s="18">
        <v>50000</v>
      </c>
      <c r="F79" s="18"/>
      <c r="G79" s="24"/>
      <c r="H79" s="24"/>
      <c r="I79" s="24"/>
    </row>
    <row r="80" spans="1:9" ht="12.75">
      <c r="A80" s="72" t="s">
        <v>516</v>
      </c>
      <c r="B80" s="17" t="s">
        <v>51</v>
      </c>
      <c r="C80" s="23" t="s">
        <v>52</v>
      </c>
      <c r="D80" s="17" t="s">
        <v>53</v>
      </c>
      <c r="E80" s="18">
        <v>50000</v>
      </c>
      <c r="F80" s="18"/>
      <c r="G80" s="24"/>
      <c r="H80" s="24"/>
      <c r="I80" s="24"/>
    </row>
    <row r="81" spans="1:9" ht="12.75">
      <c r="A81" t="s">
        <v>522</v>
      </c>
      <c r="B81" s="17" t="s">
        <v>33</v>
      </c>
      <c r="C81" s="23" t="s">
        <v>34</v>
      </c>
      <c r="D81" s="17" t="s">
        <v>35</v>
      </c>
      <c r="E81" s="18">
        <v>60000</v>
      </c>
      <c r="F81" s="18"/>
      <c r="G81" s="24"/>
      <c r="H81" s="24"/>
      <c r="I81" s="24"/>
    </row>
    <row r="82" spans="1:9" ht="12.75">
      <c r="A82" t="s">
        <v>523</v>
      </c>
      <c r="B82" s="17" t="s">
        <v>30</v>
      </c>
      <c r="C82" s="23" t="s">
        <v>31</v>
      </c>
      <c r="D82" s="17" t="s">
        <v>32</v>
      </c>
      <c r="E82" s="18">
        <v>60000</v>
      </c>
      <c r="F82" s="18"/>
      <c r="G82" s="24"/>
      <c r="H82" s="24"/>
      <c r="I82" s="24"/>
    </row>
    <row r="83" spans="1:9" ht="12.75">
      <c r="A83" t="s">
        <v>524</v>
      </c>
      <c r="B83" s="17" t="s">
        <v>66</v>
      </c>
      <c r="C83" s="23" t="s">
        <v>67</v>
      </c>
      <c r="D83" s="17" t="s">
        <v>68</v>
      </c>
      <c r="E83" s="18">
        <v>60000</v>
      </c>
      <c r="F83" s="18"/>
      <c r="G83" s="24"/>
      <c r="H83" s="24"/>
      <c r="I83" s="24"/>
    </row>
    <row r="84" spans="1:9" ht="12.75">
      <c r="A84" t="s">
        <v>525</v>
      </c>
      <c r="B84" s="17" t="s">
        <v>18</v>
      </c>
      <c r="C84" s="23" t="s">
        <v>19</v>
      </c>
      <c r="D84" s="17" t="s">
        <v>20</v>
      </c>
      <c r="E84" s="18">
        <v>50000</v>
      </c>
      <c r="F84" s="18"/>
      <c r="G84" s="24"/>
      <c r="H84" s="24"/>
      <c r="I84" s="24"/>
    </row>
    <row r="85" spans="1:9" ht="12.75">
      <c r="A85" t="s">
        <v>526</v>
      </c>
      <c r="B85" s="17" t="s">
        <v>24</v>
      </c>
      <c r="C85" s="23" t="s">
        <v>25</v>
      </c>
      <c r="D85" s="17" t="s">
        <v>26</v>
      </c>
      <c r="E85" s="18">
        <v>50000</v>
      </c>
      <c r="F85" s="18"/>
      <c r="G85" s="24"/>
      <c r="H85" s="24"/>
      <c r="I85" s="24"/>
    </row>
    <row r="86" spans="1:6" ht="12.75">
      <c r="A86" t="s">
        <v>527</v>
      </c>
      <c r="B86" s="17" t="s">
        <v>36</v>
      </c>
      <c r="C86" s="23" t="s">
        <v>37</v>
      </c>
      <c r="D86" s="17" t="s">
        <v>38</v>
      </c>
      <c r="E86" s="18">
        <v>50000</v>
      </c>
      <c r="F86" s="18"/>
    </row>
    <row r="87" spans="1:6" ht="12.75">
      <c r="A87" t="s">
        <v>528</v>
      </c>
      <c r="B87" s="17" t="s">
        <v>39</v>
      </c>
      <c r="C87" s="23" t="s">
        <v>40</v>
      </c>
      <c r="D87" s="17" t="s">
        <v>41</v>
      </c>
      <c r="E87" s="18">
        <v>50000</v>
      </c>
      <c r="F87" s="18"/>
    </row>
    <row r="88" spans="1:6" ht="12.75">
      <c r="A88" t="s">
        <v>529</v>
      </c>
      <c r="B88" s="17" t="s">
        <v>21</v>
      </c>
      <c r="C88" s="23" t="s">
        <v>22</v>
      </c>
      <c r="D88" s="17" t="s">
        <v>23</v>
      </c>
      <c r="E88" s="18">
        <v>50000</v>
      </c>
      <c r="F88" s="18"/>
    </row>
    <row r="89" spans="1:6" ht="12.75">
      <c r="A89" t="s">
        <v>538</v>
      </c>
      <c r="B89" s="17" t="s">
        <v>60</v>
      </c>
      <c r="C89" s="23" t="s">
        <v>61</v>
      </c>
      <c r="D89" s="17" t="s">
        <v>62</v>
      </c>
      <c r="E89" s="18">
        <v>60000</v>
      </c>
      <c r="F89" s="18"/>
    </row>
    <row r="90" spans="1:6" ht="12.75">
      <c r="A90" t="s">
        <v>539</v>
      </c>
      <c r="B90" s="17" t="s">
        <v>54</v>
      </c>
      <c r="C90" s="23" t="s">
        <v>55</v>
      </c>
      <c r="D90" s="17" t="s">
        <v>56</v>
      </c>
      <c r="E90" s="18">
        <v>60000</v>
      </c>
      <c r="F90" s="18"/>
    </row>
    <row r="91" spans="1:7" ht="12.75">
      <c r="A91" t="s">
        <v>550</v>
      </c>
      <c r="B91" s="17" t="s">
        <v>72</v>
      </c>
      <c r="C91" s="23" t="s">
        <v>73</v>
      </c>
      <c r="D91" s="17" t="s">
        <v>74</v>
      </c>
      <c r="E91" s="18">
        <v>50000</v>
      </c>
      <c r="F91" s="18"/>
      <c r="G91" s="24"/>
    </row>
    <row r="92" spans="1:6" ht="12.75">
      <c r="A92" t="s">
        <v>571</v>
      </c>
      <c r="B92" s="17" t="s">
        <v>63</v>
      </c>
      <c r="C92" s="23" t="s">
        <v>64</v>
      </c>
      <c r="D92" s="17" t="s">
        <v>65</v>
      </c>
      <c r="E92" s="18">
        <v>24000</v>
      </c>
      <c r="F92" s="18"/>
    </row>
    <row r="93" spans="1:6" ht="12.75">
      <c r="A93" t="s">
        <v>573</v>
      </c>
      <c r="B93" s="17" t="s">
        <v>69</v>
      </c>
      <c r="C93" s="23" t="s">
        <v>70</v>
      </c>
      <c r="D93" s="17" t="s">
        <v>71</v>
      </c>
      <c r="E93" s="18">
        <v>60000</v>
      </c>
      <c r="F93" s="18"/>
    </row>
    <row r="94" spans="1:6" ht="12.75">
      <c r="A94" t="s">
        <v>574</v>
      </c>
      <c r="B94" s="17" t="s">
        <v>81</v>
      </c>
      <c r="C94" s="23" t="s">
        <v>82</v>
      </c>
      <c r="D94" s="17" t="s">
        <v>83</v>
      </c>
      <c r="E94" s="18">
        <v>19000</v>
      </c>
      <c r="F94" s="18">
        <v>31000</v>
      </c>
    </row>
    <row r="95" spans="1:6" ht="12.75">
      <c r="A95" t="s">
        <v>575</v>
      </c>
      <c r="B95" s="17" t="s">
        <v>96</v>
      </c>
      <c r="C95" s="23" t="s">
        <v>97</v>
      </c>
      <c r="D95" s="17" t="s">
        <v>98</v>
      </c>
      <c r="E95" s="18">
        <v>55000</v>
      </c>
      <c r="F95" s="18"/>
    </row>
    <row r="96" spans="1:6" ht="12.75">
      <c r="A96" t="s">
        <v>579</v>
      </c>
      <c r="B96" s="17" t="s">
        <v>57</v>
      </c>
      <c r="C96" s="23" t="s">
        <v>58</v>
      </c>
      <c r="D96" s="17" t="s">
        <v>59</v>
      </c>
      <c r="E96" s="18">
        <v>60000</v>
      </c>
      <c r="F96" s="18"/>
    </row>
    <row r="97" spans="2:7" ht="12.75">
      <c r="B97" s="16"/>
      <c r="C97" s="13"/>
      <c r="D97" s="14"/>
      <c r="E97" s="15">
        <f>SUM(E69:E96)</f>
        <v>1408000</v>
      </c>
      <c r="F97" s="15">
        <f>SUM(F69:F96)</f>
        <v>31000</v>
      </c>
      <c r="G97" s="12"/>
    </row>
    <row r="98" spans="2:7" ht="12.75">
      <c r="B98" s="16"/>
      <c r="C98" s="13"/>
      <c r="D98" s="14"/>
      <c r="E98" s="15"/>
      <c r="F98" s="15"/>
      <c r="G98" s="12"/>
    </row>
    <row r="99" spans="1:7" ht="12.75">
      <c r="A99" t="s">
        <v>476</v>
      </c>
      <c r="B99" s="22" t="s">
        <v>124</v>
      </c>
      <c r="C99" s="23" t="s">
        <v>458</v>
      </c>
      <c r="D99" s="22" t="s">
        <v>126</v>
      </c>
      <c r="E99" s="18">
        <v>591000</v>
      </c>
      <c r="F99" s="84"/>
      <c r="G99" s="12"/>
    </row>
    <row r="100" spans="1:6" ht="12.75">
      <c r="A100" t="s">
        <v>503</v>
      </c>
      <c r="B100" s="33" t="s">
        <v>353</v>
      </c>
      <c r="C100" s="9" t="s">
        <v>354</v>
      </c>
      <c r="D100" s="10" t="s">
        <v>269</v>
      </c>
      <c r="E100" s="11">
        <v>34000</v>
      </c>
      <c r="F100" s="11"/>
    </row>
    <row r="101" spans="1:9" ht="12.75">
      <c r="A101" s="72" t="s">
        <v>509</v>
      </c>
      <c r="B101" s="22" t="s">
        <v>4</v>
      </c>
      <c r="C101" s="23" t="s">
        <v>128</v>
      </c>
      <c r="D101" s="22" t="s">
        <v>5</v>
      </c>
      <c r="E101" s="18">
        <v>503000</v>
      </c>
      <c r="F101" s="84"/>
      <c r="G101" s="12"/>
      <c r="H101" s="12"/>
      <c r="I101" s="12"/>
    </row>
    <row r="102" spans="1:9" ht="12.75">
      <c r="A102" s="72" t="s">
        <v>510</v>
      </c>
      <c r="B102" s="22" t="s">
        <v>6</v>
      </c>
      <c r="C102" s="23" t="s">
        <v>129</v>
      </c>
      <c r="D102" s="22" t="s">
        <v>7</v>
      </c>
      <c r="E102" s="18">
        <v>503000</v>
      </c>
      <c r="F102" s="84"/>
      <c r="G102" s="12"/>
      <c r="H102" s="12"/>
      <c r="I102" s="12"/>
    </row>
    <row r="103" spans="1:9" ht="12.75">
      <c r="A103" s="72" t="s">
        <v>511</v>
      </c>
      <c r="B103" s="22" t="s">
        <v>456</v>
      </c>
      <c r="C103" s="23" t="s">
        <v>348</v>
      </c>
      <c r="D103" s="10" t="s">
        <v>308</v>
      </c>
      <c r="E103" s="18">
        <v>152120</v>
      </c>
      <c r="F103" s="84"/>
      <c r="G103" s="12"/>
      <c r="H103" s="12"/>
      <c r="I103" s="12"/>
    </row>
    <row r="104" spans="1:9" ht="12.75">
      <c r="A104" s="72" t="s">
        <v>512</v>
      </c>
      <c r="B104" s="22" t="s">
        <v>455</v>
      </c>
      <c r="C104" s="23" t="s">
        <v>349</v>
      </c>
      <c r="D104" s="10" t="s">
        <v>454</v>
      </c>
      <c r="E104" s="18">
        <v>90000</v>
      </c>
      <c r="F104" s="84">
        <v>31000</v>
      </c>
      <c r="G104" s="12"/>
      <c r="H104" s="12"/>
      <c r="I104" s="12"/>
    </row>
    <row r="105" spans="1:9" ht="12.75">
      <c r="A105" t="s">
        <v>520</v>
      </c>
      <c r="B105" s="22" t="s">
        <v>125</v>
      </c>
      <c r="C105" s="23" t="s">
        <v>127</v>
      </c>
      <c r="D105" s="22" t="s">
        <v>123</v>
      </c>
      <c r="E105" s="18">
        <v>1055000</v>
      </c>
      <c r="F105" s="84"/>
      <c r="G105" s="12"/>
      <c r="H105" s="12"/>
      <c r="I105" s="12"/>
    </row>
    <row r="106" spans="1:7" ht="12.75">
      <c r="A106" t="s">
        <v>567</v>
      </c>
      <c r="B106" s="8" t="s">
        <v>364</v>
      </c>
      <c r="C106" s="9" t="s">
        <v>365</v>
      </c>
      <c r="D106" s="10" t="s">
        <v>366</v>
      </c>
      <c r="E106" s="11">
        <v>397000</v>
      </c>
      <c r="F106" s="11"/>
      <c r="G106" s="12"/>
    </row>
    <row r="107" spans="2:7" ht="12.75">
      <c r="B107" s="24"/>
      <c r="C107" s="79"/>
      <c r="D107" s="24"/>
      <c r="E107" s="20">
        <f>SUM(E99:E106)</f>
        <v>3325120</v>
      </c>
      <c r="F107" s="20">
        <f>SUM(F99:F106)</f>
        <v>31000</v>
      </c>
      <c r="G107" s="12"/>
    </row>
    <row r="108" spans="2:7" ht="12.75">
      <c r="B108" s="24"/>
      <c r="C108" s="79"/>
      <c r="D108" s="24"/>
      <c r="E108" s="20"/>
      <c r="F108" s="85"/>
      <c r="G108" s="12"/>
    </row>
    <row r="109" spans="1:7" ht="12.75">
      <c r="A109" t="s">
        <v>477</v>
      </c>
      <c r="B109" s="22" t="s">
        <v>14</v>
      </c>
      <c r="C109" s="80" t="s">
        <v>15</v>
      </c>
      <c r="D109" s="22" t="s">
        <v>16</v>
      </c>
      <c r="E109" s="18">
        <v>535000</v>
      </c>
      <c r="F109" s="18">
        <v>456000</v>
      </c>
      <c r="G109" s="24"/>
    </row>
    <row r="110" spans="1:7" ht="12.75">
      <c r="A110" t="s">
        <v>549</v>
      </c>
      <c r="B110" s="22" t="s">
        <v>8</v>
      </c>
      <c r="C110" s="80" t="s">
        <v>9</v>
      </c>
      <c r="D110" s="22" t="s">
        <v>10</v>
      </c>
      <c r="E110" s="18">
        <v>594000</v>
      </c>
      <c r="F110" s="18"/>
      <c r="G110" s="24"/>
    </row>
    <row r="111" spans="1:6" ht="12.75">
      <c r="A111" t="s">
        <v>570</v>
      </c>
      <c r="B111" s="22" t="s">
        <v>11</v>
      </c>
      <c r="C111" s="80" t="s">
        <v>12</v>
      </c>
      <c r="D111" s="22" t="s">
        <v>13</v>
      </c>
      <c r="E111" s="18">
        <v>94000</v>
      </c>
      <c r="F111" s="18"/>
    </row>
    <row r="112" spans="5:6" ht="12.75">
      <c r="E112" s="88">
        <f>SUM(E109:E111)</f>
        <v>1223000</v>
      </c>
      <c r="F112" s="88">
        <f>SUM(F109:F111)</f>
        <v>456000</v>
      </c>
    </row>
    <row r="114" spans="1:6" ht="12.75">
      <c r="A114" t="s">
        <v>471</v>
      </c>
      <c r="B114" s="91" t="s">
        <v>459</v>
      </c>
      <c r="C114" s="92" t="s">
        <v>585</v>
      </c>
      <c r="D114" s="91" t="s">
        <v>586</v>
      </c>
      <c r="E114" s="93">
        <v>121000</v>
      </c>
      <c r="F114" s="41"/>
    </row>
    <row r="115" spans="1:7" ht="12.75">
      <c r="A115" t="s">
        <v>482</v>
      </c>
      <c r="B115" s="34" t="s">
        <v>459</v>
      </c>
      <c r="C115" s="9" t="s">
        <v>345</v>
      </c>
      <c r="D115" s="22" t="s">
        <v>16</v>
      </c>
      <c r="E115" s="11">
        <v>560000</v>
      </c>
      <c r="F115" s="11">
        <v>31000</v>
      </c>
      <c r="G115" s="12"/>
    </row>
    <row r="116" spans="1:6" s="31" customFormat="1" ht="12.75">
      <c r="A116" s="31" t="s">
        <v>508</v>
      </c>
      <c r="B116" s="32" t="s">
        <v>347</v>
      </c>
      <c r="C116" s="81" t="s">
        <v>346</v>
      </c>
      <c r="D116" s="10" t="s">
        <v>308</v>
      </c>
      <c r="E116" s="11">
        <v>1463200</v>
      </c>
      <c r="F116" s="11">
        <v>600000</v>
      </c>
    </row>
    <row r="117" spans="1:9" ht="12.75">
      <c r="A117" t="s">
        <v>521</v>
      </c>
      <c r="B117" s="32" t="s">
        <v>347</v>
      </c>
      <c r="C117" s="81" t="s">
        <v>352</v>
      </c>
      <c r="D117" s="10" t="s">
        <v>301</v>
      </c>
      <c r="E117" s="18">
        <v>1115500</v>
      </c>
      <c r="F117" s="25">
        <v>500000</v>
      </c>
      <c r="G117" s="12"/>
      <c r="H117" s="12"/>
      <c r="I117" s="12"/>
    </row>
    <row r="118" spans="1:7" ht="12.75">
      <c r="A118" t="s">
        <v>560</v>
      </c>
      <c r="B118" s="32" t="s">
        <v>347</v>
      </c>
      <c r="C118" s="81" t="s">
        <v>362</v>
      </c>
      <c r="D118" s="10" t="s">
        <v>265</v>
      </c>
      <c r="E118" s="11">
        <v>1010000</v>
      </c>
      <c r="F118" s="11">
        <v>75000</v>
      </c>
      <c r="G118" s="12"/>
    </row>
    <row r="119" spans="2:6" s="31" customFormat="1" ht="12.75">
      <c r="B119" s="86"/>
      <c r="C119" s="87"/>
      <c r="D119" s="14"/>
      <c r="E119" s="15">
        <f>SUM(E114:E118)</f>
        <v>4269700</v>
      </c>
      <c r="F119" s="15">
        <f>SUM(F115:F118)</f>
        <v>1206000</v>
      </c>
    </row>
    <row r="120" spans="2:7" ht="12.75">
      <c r="B120" s="16"/>
      <c r="C120" s="13"/>
      <c r="D120" s="14"/>
      <c r="E120" s="15"/>
      <c r="F120" s="15"/>
      <c r="G120" s="12"/>
    </row>
    <row r="121" spans="1:7" ht="12.75">
      <c r="A121" t="s">
        <v>483</v>
      </c>
      <c r="B121" s="8" t="s">
        <v>102</v>
      </c>
      <c r="C121" s="35" t="s">
        <v>103</v>
      </c>
      <c r="D121" s="8" t="s">
        <v>104</v>
      </c>
      <c r="E121" s="25">
        <v>17000</v>
      </c>
      <c r="F121" s="84"/>
      <c r="G121" s="26"/>
    </row>
    <row r="122" spans="1:7" ht="12.75">
      <c r="A122" t="s">
        <v>484</v>
      </c>
      <c r="B122" s="8" t="s">
        <v>111</v>
      </c>
      <c r="C122" s="35" t="s">
        <v>112</v>
      </c>
      <c r="D122" s="8" t="s">
        <v>113</v>
      </c>
      <c r="E122" s="25">
        <v>103000</v>
      </c>
      <c r="F122" s="84"/>
      <c r="G122" s="26"/>
    </row>
    <row r="123" spans="1:7" ht="12.75">
      <c r="A123" t="s">
        <v>485</v>
      </c>
      <c r="B123" s="8" t="s">
        <v>117</v>
      </c>
      <c r="C123" s="35" t="s">
        <v>118</v>
      </c>
      <c r="D123" s="8" t="s">
        <v>104</v>
      </c>
      <c r="E123" s="25">
        <v>320000</v>
      </c>
      <c r="F123" s="84">
        <v>123000</v>
      </c>
      <c r="G123" s="26"/>
    </row>
    <row r="124" spans="1:7" ht="12.75">
      <c r="A124" t="s">
        <v>493</v>
      </c>
      <c r="B124" s="8" t="s">
        <v>105</v>
      </c>
      <c r="C124" s="35" t="s">
        <v>106</v>
      </c>
      <c r="D124" s="8" t="s">
        <v>107</v>
      </c>
      <c r="E124" s="25">
        <v>53000</v>
      </c>
      <c r="F124" s="84"/>
      <c r="G124" s="26"/>
    </row>
    <row r="125" spans="1:7" ht="12.75">
      <c r="A125" t="s">
        <v>551</v>
      </c>
      <c r="B125" s="8" t="s">
        <v>108</v>
      </c>
      <c r="C125" s="35" t="s">
        <v>109</v>
      </c>
      <c r="D125" s="8" t="s">
        <v>110</v>
      </c>
      <c r="E125" s="25">
        <v>308000</v>
      </c>
      <c r="F125" s="84"/>
      <c r="G125" s="26"/>
    </row>
    <row r="126" spans="1:7" ht="12.75">
      <c r="A126" t="s">
        <v>564</v>
      </c>
      <c r="B126" s="8" t="s">
        <v>114</v>
      </c>
      <c r="C126" s="35" t="s">
        <v>115</v>
      </c>
      <c r="D126" s="8" t="s">
        <v>116</v>
      </c>
      <c r="E126" s="25">
        <v>26000</v>
      </c>
      <c r="F126" s="84"/>
      <c r="G126" s="26"/>
    </row>
    <row r="127" spans="5:6" ht="12.75">
      <c r="E127" s="88">
        <f>SUM(E121:E126)</f>
        <v>827000</v>
      </c>
      <c r="F127" s="90">
        <f>SUM(F121:F126)</f>
        <v>123000</v>
      </c>
    </row>
    <row r="129" spans="1:6" ht="12.75">
      <c r="A129" t="s">
        <v>494</v>
      </c>
      <c r="B129" s="22" t="s">
        <v>119</v>
      </c>
      <c r="C129" s="80" t="s">
        <v>120</v>
      </c>
      <c r="D129" s="22" t="s">
        <v>343</v>
      </c>
      <c r="E129" s="18">
        <v>200000</v>
      </c>
      <c r="F129" s="84"/>
    </row>
    <row r="130" spans="1:6" ht="25.5">
      <c r="A130" t="s">
        <v>495</v>
      </c>
      <c r="B130" s="27" t="s">
        <v>121</v>
      </c>
      <c r="C130" s="80" t="s">
        <v>122</v>
      </c>
      <c r="D130" s="22" t="s">
        <v>343</v>
      </c>
      <c r="E130" s="18">
        <v>200000</v>
      </c>
      <c r="F130" s="84"/>
    </row>
    <row r="131" ht="12.75">
      <c r="E131" s="88">
        <f>SUM(E129:E130)</f>
        <v>400000</v>
      </c>
    </row>
    <row r="133" spans="1:7" ht="12.75">
      <c r="A133" t="s">
        <v>547</v>
      </c>
      <c r="B133" s="33" t="s">
        <v>355</v>
      </c>
      <c r="C133" s="9" t="s">
        <v>356</v>
      </c>
      <c r="D133" s="10" t="s">
        <v>289</v>
      </c>
      <c r="E133" s="11">
        <v>589173</v>
      </c>
      <c r="F133" s="11"/>
      <c r="G133" s="12"/>
    </row>
    <row r="134" spans="1:7" ht="12.75">
      <c r="A134" t="s">
        <v>548</v>
      </c>
      <c r="B134" s="33" t="s">
        <v>355</v>
      </c>
      <c r="C134" s="9" t="s">
        <v>357</v>
      </c>
      <c r="D134" s="10" t="s">
        <v>289</v>
      </c>
      <c r="E134" s="11">
        <v>2008248</v>
      </c>
      <c r="F134" s="11"/>
      <c r="G134" s="12"/>
    </row>
    <row r="135" ht="12.75">
      <c r="E135" s="88">
        <f>SUM(E133:E134)</f>
        <v>2597421</v>
      </c>
    </row>
    <row r="137" spans="1:7" ht="12.75">
      <c r="A137" t="s">
        <v>559</v>
      </c>
      <c r="B137" s="8" t="s">
        <v>359</v>
      </c>
      <c r="C137" s="9" t="s">
        <v>360</v>
      </c>
      <c r="D137" s="10" t="s">
        <v>361</v>
      </c>
      <c r="E137" s="11">
        <v>150000</v>
      </c>
      <c r="F137" s="11"/>
      <c r="G137" s="12"/>
    </row>
    <row r="138" spans="2:7" ht="12.75">
      <c r="B138" s="12"/>
      <c r="C138" s="13"/>
      <c r="D138" s="14"/>
      <c r="E138" s="15">
        <f>SUM(E137)</f>
        <v>150000</v>
      </c>
      <c r="F138" s="15"/>
      <c r="G138" s="12"/>
    </row>
    <row r="139" spans="2:7" ht="12.75">
      <c r="B139" s="12"/>
      <c r="C139" s="13"/>
      <c r="D139" s="14"/>
      <c r="E139" s="15"/>
      <c r="F139" s="15"/>
      <c r="G139" s="12"/>
    </row>
    <row r="140" spans="1:6" ht="12.75">
      <c r="A140" t="s">
        <v>581</v>
      </c>
      <c r="B140" s="17" t="s">
        <v>446</v>
      </c>
      <c r="C140" s="23" t="s">
        <v>447</v>
      </c>
      <c r="D140" s="17" t="s">
        <v>448</v>
      </c>
      <c r="E140" s="18" t="s">
        <v>449</v>
      </c>
      <c r="F140" s="18">
        <v>150000</v>
      </c>
    </row>
    <row r="141" spans="1:6" ht="12.75">
      <c r="A141" t="s">
        <v>582</v>
      </c>
      <c r="B141" s="17" t="s">
        <v>450</v>
      </c>
      <c r="C141" s="23" t="s">
        <v>451</v>
      </c>
      <c r="D141" s="17" t="s">
        <v>452</v>
      </c>
      <c r="E141" s="18">
        <v>50000</v>
      </c>
      <c r="F141" s="18">
        <v>150000</v>
      </c>
    </row>
    <row r="142" spans="2:6" ht="12.75">
      <c r="B142" s="12"/>
      <c r="C142" s="13"/>
      <c r="D142" s="14"/>
      <c r="E142" s="15">
        <f>SUM(E140:E141)</f>
        <v>50000</v>
      </c>
      <c r="F142" s="15">
        <f>SUM(F140:F141)</f>
        <v>300000</v>
      </c>
    </row>
    <row r="144" spans="1:6" ht="12.75">
      <c r="A144" t="s">
        <v>502</v>
      </c>
      <c r="B144" s="89" t="s">
        <v>461</v>
      </c>
      <c r="C144" s="9" t="s">
        <v>462</v>
      </c>
      <c r="D144" s="22" t="s">
        <v>343</v>
      </c>
      <c r="E144" s="11">
        <v>100000</v>
      </c>
      <c r="F144" s="11"/>
    </row>
    <row r="145" ht="12.75">
      <c r="E145" s="88">
        <f>SUM(E144)</f>
        <v>100000</v>
      </c>
    </row>
    <row r="147" spans="5:6" ht="12.75">
      <c r="E147" s="99">
        <f>SUM(E145,E142,E138,E135,E131,E127,E119,E112,E107,E97,E67)</f>
        <v>20544741</v>
      </c>
      <c r="F147" s="99">
        <f>SUM(F142,F138,F135,F131,F127,F119,F112,F107,F97,F67)</f>
        <v>4551000</v>
      </c>
    </row>
    <row r="148" spans="5:6" ht="12.75">
      <c r="E148" s="100">
        <f>SUM(E147:F147)</f>
        <v>25095741</v>
      </c>
      <c r="F148" s="100"/>
    </row>
  </sheetData>
  <mergeCells count="1">
    <mergeCell ref="E148:F148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maria.kulichova</dc:creator>
  <cp:keywords/>
  <dc:description/>
  <cp:lastModifiedBy>daniela.bohmerova</cp:lastModifiedBy>
  <cp:lastPrinted>2008-02-07T12:49:46Z</cp:lastPrinted>
  <dcterms:created xsi:type="dcterms:W3CDTF">2007-12-06T11:36:12Z</dcterms:created>
  <dcterms:modified xsi:type="dcterms:W3CDTF">2008-03-18T15:58:39Z</dcterms:modified>
  <cp:category/>
  <cp:version/>
  <cp:contentType/>
  <cp:contentStatus/>
</cp:coreProperties>
</file>